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AHMER\Desktop\"/>
    </mc:Choice>
  </mc:AlternateContent>
  <xr:revisionPtr revIDLastSave="0" documentId="13_ncr:1_{19830CE2-F232-4253-A6FA-ECCE969EBE5A}" xr6:coauthVersionLast="38" xr6:coauthVersionMax="47" xr10:uidLastSave="{00000000-0000-0000-0000-000000000000}"/>
  <bookViews>
    <workbookView xWindow="0" yWindow="0" windowWidth="19200" windowHeight="6720" xr2:uid="{00000000-000D-0000-FFFF-FFFF00000000}"/>
  </bookViews>
  <sheets>
    <sheet name="sheet1" sheetId="4" r:id="rId1"/>
  </sheets>
  <definedNames>
    <definedName name="_xlnm.Print_Area" localSheetId="0">sheet1!$A$1:$O$46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4" l="1"/>
  <c r="E29" i="4" l="1"/>
  <c r="E19" i="4" l="1"/>
  <c r="D19" i="4"/>
  <c r="E39" i="4" l="1"/>
  <c r="D39" i="4"/>
  <c r="C39" i="4"/>
  <c r="B39" i="4"/>
  <c r="G38" i="4"/>
  <c r="F38" i="4"/>
  <c r="G37" i="4"/>
  <c r="F37" i="4"/>
  <c r="D29" i="4"/>
  <c r="C28" i="4"/>
  <c r="G28" i="4" s="1"/>
  <c r="F28" i="4"/>
  <c r="C27" i="4"/>
  <c r="G27" i="4" s="1"/>
  <c r="B27" i="4"/>
  <c r="F27" i="4" s="1"/>
  <c r="C26" i="4"/>
  <c r="B24" i="4"/>
  <c r="C19" i="4"/>
  <c r="B19" i="4"/>
  <c r="G18" i="4"/>
  <c r="F18" i="4"/>
  <c r="G17" i="4"/>
  <c r="F17" i="4"/>
  <c r="G19" i="4" l="1"/>
  <c r="F39" i="4"/>
  <c r="G39" i="4"/>
  <c r="F19" i="4"/>
  <c r="B29" i="4"/>
  <c r="F29" i="4" s="1"/>
  <c r="C29" i="4"/>
  <c r="G29" i="4" s="1"/>
</calcChain>
</file>

<file path=xl/sharedStrings.xml><?xml version="1.0" encoding="utf-8"?>
<sst xmlns="http://schemas.openxmlformats.org/spreadsheetml/2006/main" count="61" uniqueCount="33">
  <si>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</si>
  <si>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</si>
  <si>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</si>
  <si>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</si>
  <si>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</si>
  <si>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</si>
  <si>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</si>
  <si>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</si>
  <si>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</si>
  <si>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</si>
  <si>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</si>
  <si>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</si>
  <si>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</si>
  <si>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PAKISTAN BUREAU OF STATISTICS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</si>
  <si>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</si>
  <si>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</si>
  <si>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</si>
  <si>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</si>
  <si>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SUMMARY ON MERCHANDISE TRADE STATISTICS</t>
  </si>
  <si>
    <t>2-   Due to roundings effects some totals and percentages may not tally.</t>
  </si>
  <si>
    <t xml:space="preserve">            ( Rizwan Bashir )</t>
  </si>
  <si>
    <t>February, 2026</t>
  </si>
  <si>
    <t>`</t>
  </si>
  <si>
    <t xml:space="preserve">  March, 2026</t>
  </si>
  <si>
    <t xml:space="preserve">   March, 2026 ( P)</t>
  </si>
  <si>
    <t>March, 2026 over</t>
  </si>
  <si>
    <t>March, 2025 ( F)</t>
  </si>
  <si>
    <t>March, 2025 over</t>
  </si>
  <si>
    <t xml:space="preserve">  July - March, 2025-2026</t>
  </si>
  <si>
    <t>July - March, 2024-2025</t>
  </si>
  <si>
    <t>July - March, 2025-2026  over</t>
  </si>
  <si>
    <t>1-   Data from DRS, FBR Islamabad  for the month of March, 2026 is still awaited.</t>
  </si>
  <si>
    <t xml:space="preserve">   February, 2026 ( 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</si>
</sst>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00000"/>
    <numFmt numFmtId="167" formatCode="_(* #,##0.000000_);_(* \(#,##0.000000\);_(* &quot;-&quot;??_);_(@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20"/>
      <name val="Arial"/>
      <family val="2"/>
    </font>
    <font>
      <sz val="20"/>
      <name val="Calibri"/>
      <family val="2"/>
      <scheme val="minor"/>
    </font>
    <font>
      <sz val="12"/>
      <name val="Calibri"/>
      <family val="2"/>
      <scheme val="minor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0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" fillId="0" borderId="0"/>
    <xf numFmtId="0" fontId="6" fillId="0" borderId="0"/>
    <xf numFmtId="43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9" fillId="0" borderId="0"/>
    <xf numFmtId="0" fontId="22" fillId="0" borderId="0"/>
    <xf numFmtId="0" fontId="23" fillId="0" borderId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5" fillId="0" borderId="0"/>
    <xf numFmtId="0" fontId="26" fillId="0" borderId="0"/>
  </cellStyleXfs>
  <cellXfs count="68">
    <xf numFmtId="0" fontId="0" fillId="0" borderId="0" xfId="0"/>
    <xf numFmtId="0" fontId="10" fillId="0" borderId="0" xfId="0" applyFont="1"/>
    <xf numFmtId="0" fontId="11" fillId="0" borderId="0" xfId="0" applyFont="1"/>
    <xf numFmtId="3" fontId="12" fillId="0" borderId="3" xfId="0" applyNumberFormat="1" applyFont="1" applyBorder="1"/>
    <xf numFmtId="2" fontId="12" fillId="0" borderId="6" xfId="0" applyNumberFormat="1" applyFont="1" applyBorder="1" applyAlignment="1">
      <alignment horizontal="right"/>
    </xf>
    <xf numFmtId="3" fontId="12" fillId="0" borderId="9" xfId="0" applyNumberFormat="1" applyFont="1" applyBorder="1"/>
    <xf numFmtId="2" fontId="12" fillId="0" borderId="7" xfId="0" applyNumberFormat="1" applyFont="1" applyBorder="1" applyAlignment="1">
      <alignment horizontal="right"/>
    </xf>
    <xf numFmtId="3" fontId="12" fillId="0" borderId="4" xfId="0" applyNumberFormat="1" applyFont="1" applyBorder="1"/>
    <xf numFmtId="3" fontId="12" fillId="0" borderId="6" xfId="0" applyNumberFormat="1" applyFont="1" applyBorder="1"/>
    <xf numFmtId="3" fontId="12" fillId="0" borderId="0" xfId="0" applyNumberFormat="1" applyFont="1"/>
    <xf numFmtId="3" fontId="12" fillId="0" borderId="10" xfId="0" applyNumberFormat="1" applyFont="1" applyBorder="1"/>
    <xf numFmtId="3" fontId="12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2" borderId="8" xfId="0" applyFont="1" applyFill="1" applyBorder="1"/>
    <xf numFmtId="0" fontId="10" fillId="2" borderId="3" xfId="0" applyFont="1" applyFill="1" applyBorder="1"/>
    <xf numFmtId="0" fontId="12" fillId="2" borderId="3" xfId="0" applyFont="1" applyFill="1" applyBorder="1"/>
    <xf numFmtId="0" fontId="12" fillId="2" borderId="4" xfId="0" applyFont="1" applyFill="1" applyBorder="1"/>
    <xf numFmtId="0" fontId="12" fillId="2" borderId="5" xfId="0" applyFont="1" applyFill="1" applyBorder="1"/>
    <xf numFmtId="0" fontId="12" fillId="2" borderId="1" xfId="0" applyFont="1" applyFill="1" applyBorder="1"/>
    <xf numFmtId="0" fontId="10" fillId="2" borderId="7" xfId="0" applyFont="1" applyFill="1" applyBorder="1"/>
    <xf numFmtId="0" fontId="10" fillId="2" borderId="6" xfId="0" applyFont="1" applyFill="1" applyBorder="1"/>
    <xf numFmtId="0" fontId="10" fillId="2" borderId="8" xfId="0" applyFont="1" applyFill="1" applyBorder="1"/>
    <xf numFmtId="0" fontId="10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0" borderId="0" xfId="0" applyFont="1"/>
    <xf numFmtId="3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2" borderId="0" xfId="0" applyFont="1" applyFill="1"/>
    <xf numFmtId="0" fontId="10" fillId="2" borderId="11" xfId="0" applyFont="1" applyFill="1" applyBorder="1"/>
    <xf numFmtId="0" fontId="10" fillId="2" borderId="7" xfId="0" applyFont="1" applyFill="1" applyBorder="1" applyAlignment="1">
      <alignment horizontal="center"/>
    </xf>
    <xf numFmtId="0" fontId="12" fillId="0" borderId="0" xfId="0" applyFont="1"/>
    <xf numFmtId="165" fontId="12" fillId="0" borderId="0" xfId="0" applyNumberFormat="1" applyFont="1"/>
    <xf numFmtId="166" fontId="12" fillId="0" borderId="0" xfId="0" applyNumberFormat="1" applyFont="1"/>
    <xf numFmtId="0" fontId="10" fillId="2" borderId="6" xfId="0" applyFont="1" applyFill="1" applyBorder="1" applyAlignment="1">
      <alignment horizontal="left" wrapText="1"/>
    </xf>
    <xf numFmtId="0" fontId="17" fillId="0" borderId="0" xfId="0" applyFont="1"/>
    <xf numFmtId="3" fontId="12" fillId="0" borderId="7" xfId="0" applyNumberFormat="1" applyFont="1" applyBorder="1"/>
    <xf numFmtId="167" fontId="18" fillId="0" borderId="0" xfId="8" applyNumberFormat="1" applyFont="1" applyFill="1" applyBorder="1"/>
    <xf numFmtId="0" fontId="14" fillId="0" borderId="0" xfId="0" applyFont="1"/>
    <xf numFmtId="166" fontId="17" fillId="0" borderId="0" xfId="0" applyNumberFormat="1" applyFont="1"/>
    <xf numFmtId="3" fontId="12" fillId="0" borderId="7" xfId="87" applyNumberFormat="1" applyFont="1" applyFill="1" applyBorder="1"/>
    <xf numFmtId="3" fontId="12" fillId="0" borderId="10" xfId="19" applyNumberFormat="1" applyFont="1" applyFill="1" applyBorder="1" applyAlignment="1">
      <alignment horizontal="right"/>
    </xf>
    <xf numFmtId="3" fontId="12" fillId="0" borderId="0" xfId="1" applyNumberFormat="1" applyFont="1"/>
    <xf numFmtId="3" fontId="12" fillId="0" borderId="7" xfId="1" applyNumberFormat="1" applyFont="1" applyBorder="1"/>
    <xf numFmtId="0" fontId="14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6" fontId="20" fillId="0" borderId="0" xfId="0" applyNumberFormat="1" applyFont="1"/>
    <xf numFmtId="43" fontId="12" fillId="0" borderId="0" xfId="0" applyNumberFormat="1" applyFont="1"/>
    <xf numFmtId="165" fontId="21" fillId="0" borderId="0" xfId="0" applyNumberFormat="1" applyFont="1"/>
    <xf numFmtId="43" fontId="27" fillId="0" borderId="0" xfId="8" applyFont="1"/>
    <xf numFmtId="43" fontId="28" fillId="0" borderId="0" xfId="8" applyFont="1"/>
    <xf numFmtId="0" fontId="29" fillId="0" borderId="0" xfId="0" applyFont="1"/>
    <xf numFmtId="0" fontId="30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17" fontId="10" fillId="2" borderId="13" xfId="0" applyNumberFormat="1" applyFont="1" applyFill="1" applyBorder="1" applyAlignment="1">
      <alignment horizontal="center"/>
    </xf>
  </cellXfs>
  <cellStyles count="120">
    <cellStyle name="Comma" xfId="8" builtinId="3"/>
    <cellStyle name="Comma [0] 2" xfId="11" xr:uid="{00000000-0005-0000-0000-000002000000}"/>
    <cellStyle name="Comma [0] 2 2" xfId="28" xr:uid="{00000000-0005-0000-0000-000003000000}"/>
    <cellStyle name="Comma [0] 2 2 2" xfId="55" xr:uid="{1DE691CC-E837-4D21-AFD5-520FC4D08807}"/>
    <cellStyle name="Comma [0] 2 3" xfId="70" xr:uid="{2E5AD495-3104-4F7A-9498-614C7C1E29FE}"/>
    <cellStyle name="Comma [0] 2 4" xfId="39" xr:uid="{6A83903F-5144-4F45-B224-E220F7DBCE40}"/>
    <cellStyle name="Comma [0] 2 5" xfId="96" xr:uid="{0DED7E6C-A5EB-4BD0-95A3-868444BDFAE4}"/>
    <cellStyle name="Comma [0] 3" xfId="30" xr:uid="{00000000-0005-0000-0000-000004000000}"/>
    <cellStyle name="Comma [0] 3 2" xfId="73" xr:uid="{5CE1538F-3651-4C06-A3AD-395B43059468}"/>
    <cellStyle name="Comma [0] 3 3" xfId="57" xr:uid="{4C1D79DE-04BE-4D69-A6FF-B70A23703384}"/>
    <cellStyle name="Comma [0] 3 4" xfId="99" xr:uid="{B659A4B1-9BBB-462F-A031-36C4032615ED}"/>
    <cellStyle name="Comma [0] 4" xfId="35" xr:uid="{A0861251-8162-477D-AB71-16BD7DDEA319}"/>
    <cellStyle name="Comma 10" xfId="19" xr:uid="{00000000-0005-0000-0000-000005000000}"/>
    <cellStyle name="Comma 10 2" xfId="47" xr:uid="{6FFB42DD-1FDE-4432-AFAE-CBC19AB09F29}"/>
    <cellStyle name="Comma 10 3" xfId="103" xr:uid="{A34C04BE-D95A-474D-9203-FC9344DD132A}"/>
    <cellStyle name="Comma 11" xfId="27" xr:uid="{00000000-0005-0000-0000-000006000000}"/>
    <cellStyle name="Comma 11 2" xfId="54" xr:uid="{C0E86232-EA83-425F-ACF8-9D60766B7D5D}"/>
    <cellStyle name="Comma 12" xfId="61" xr:uid="{9CFEC00E-AC64-450D-8632-370A85177218}"/>
    <cellStyle name="Comma 13" xfId="63" xr:uid="{EB26B66E-E98A-4EAD-8D08-054FF8FF1747}"/>
    <cellStyle name="Comma 14" xfId="77" xr:uid="{23579DB4-531D-4F3D-B7CF-9BF31257A057}"/>
    <cellStyle name="Comma 15" xfId="36" xr:uid="{E1F9E259-A828-4A14-A6F1-3241103617D0}"/>
    <cellStyle name="Comma 16" xfId="79" xr:uid="{3083C663-B43C-43A6-95E9-242AE15CB05C}"/>
    <cellStyle name="Comma 17" xfId="80" xr:uid="{8A925D06-1ADD-475D-A199-10E21C8C6759}"/>
    <cellStyle name="Comma 18" xfId="86" xr:uid="{F9157260-6782-4A66-91CC-FD1AD727A107}"/>
    <cellStyle name="Comma 19" xfId="87" xr:uid="{88B2AB33-0E7D-49E4-B85D-5D6BBB92AFF9}"/>
    <cellStyle name="Comma 2" xfId="1" xr:uid="{00000000-0005-0000-0000-000007000000}"/>
    <cellStyle name="Comma 2 2" xfId="21" xr:uid="{00000000-0005-0000-0000-000008000000}"/>
    <cellStyle name="Comma 2 2 2" xfId="64" xr:uid="{AE9FD7CA-95E0-48A4-8F1A-82B00F7A4C13}"/>
    <cellStyle name="Comma 2 2 3" xfId="49" xr:uid="{779C944D-2944-4A5C-8D89-BF28DA53D200}"/>
    <cellStyle name="Comma 2 2 4" xfId="91" xr:uid="{3C3C8897-E516-48B5-8EF0-4F939066E55C}"/>
    <cellStyle name="Comma 2 3" xfId="18" xr:uid="{00000000-0005-0000-0000-000009000000}"/>
    <cellStyle name="Comma 2 3 2" xfId="46" xr:uid="{1F86903F-94A0-4BAC-8F97-78C2FFE52927}"/>
    <cellStyle name="Comma 2 4" xfId="108" xr:uid="{78709C8A-A76F-4953-800C-6B2E1E006A2D}"/>
    <cellStyle name="Comma 20" xfId="88" xr:uid="{82B9AA0F-3F90-47FE-8B44-D9E6DFC551CD}"/>
    <cellStyle name="Comma 21" xfId="85" xr:uid="{A511713B-B1AB-4C18-9149-4ABDEBD668ED}"/>
    <cellStyle name="Comma 22" xfId="89" xr:uid="{3E980A74-0110-4F0E-B59D-6FDEDBE6A59D}"/>
    <cellStyle name="Comma 23" xfId="84" xr:uid="{92D3989D-ACA2-4D15-B737-B47AE27E0760}"/>
    <cellStyle name="Comma 24" xfId="90" xr:uid="{689A1B8F-428A-409B-B386-B9BDE2644770}"/>
    <cellStyle name="Comma 25" xfId="109" xr:uid="{4DEA2CB6-0461-4889-B5A5-B53E0302B3E3}"/>
    <cellStyle name="Comma 26" xfId="110" xr:uid="{99ED2A40-AD14-486D-99A7-4C12AC8330BE}"/>
    <cellStyle name="Comma 27" xfId="111" xr:uid="{B09C7A09-D92E-4DB6-9BDA-4CD5DBC3D217}"/>
    <cellStyle name="Comma 28" xfId="112" xr:uid="{6EAF6CAC-F6E9-4989-A228-BC630BE7BA61}"/>
    <cellStyle name="Comma 29" xfId="114" xr:uid="{32EA7A1A-4BDB-420C-92CD-B8FFBB293D5E}"/>
    <cellStyle name="Comma 3" xfId="2" xr:uid="{00000000-0005-0000-0000-00000A000000}"/>
    <cellStyle name="Comma 3 2" xfId="22" xr:uid="{00000000-0005-0000-0000-00000B000000}"/>
    <cellStyle name="Comma 3 2 2" xfId="65" xr:uid="{521C612E-05A8-4FA8-B1EE-10285C6BAC1C}"/>
    <cellStyle name="Comma 3 2 3" xfId="50" xr:uid="{99AD96BD-2E2E-457A-98B0-6EDD1B9E2646}"/>
    <cellStyle name="Comma 3 2 4" xfId="92" xr:uid="{ECB54C59-F0AC-470E-93C2-F3A01738B532}"/>
    <cellStyle name="Comma 3 3" xfId="17" xr:uid="{00000000-0005-0000-0000-00000C000000}"/>
    <cellStyle name="Comma 3 3 2" xfId="45" xr:uid="{54B7C798-004A-4AB2-A8F3-55F391A8C9C0}"/>
    <cellStyle name="Comma 30" xfId="115" xr:uid="{6203D615-24EF-4A39-BB41-C89B383CB7EF}"/>
    <cellStyle name="Comma 31" xfId="116" xr:uid="{71ECCD0C-3DFA-4685-87D1-A70D51D057A1}"/>
    <cellStyle name="Comma 4" xfId="3" xr:uid="{00000000-0005-0000-0000-00000D000000}"/>
    <cellStyle name="Comma 4 2" xfId="4" xr:uid="{00000000-0005-0000-0000-00000E000000}"/>
    <cellStyle name="Comma 4 2 2" xfId="24" xr:uid="{00000000-0005-0000-0000-00000F000000}"/>
    <cellStyle name="Comma 4 2 2 2" xfId="67" xr:uid="{3AE165A5-5DBB-444D-9FC9-9E4604E15E0D}"/>
    <cellStyle name="Comma 4 2 2 3" xfId="52" xr:uid="{14FE5EC9-D0A6-4EFA-8B6E-A78939908582}"/>
    <cellStyle name="Comma 4 2 2 4" xfId="94" xr:uid="{9BB5DD20-B674-4916-85D3-930532F33DC1}"/>
    <cellStyle name="Comma 4 2 3" xfId="16" xr:uid="{00000000-0005-0000-0000-000010000000}"/>
    <cellStyle name="Comma 4 2 3 2" xfId="44" xr:uid="{80EB7220-366F-4B91-87F7-460A3FC0832E}"/>
    <cellStyle name="Comma 4 3" xfId="23" xr:uid="{00000000-0005-0000-0000-000011000000}"/>
    <cellStyle name="Comma 4 3 2" xfId="66" xr:uid="{B7366EF9-AFA3-4A6F-8608-3E736B5BD98C}"/>
    <cellStyle name="Comma 4 3 3" xfId="51" xr:uid="{0203D1A2-E949-4D2F-9829-A9983D5D6FF2}"/>
    <cellStyle name="Comma 4 3 4" xfId="93" xr:uid="{D4747FD0-4A32-48F1-B4CC-634FAEAF096C}"/>
    <cellStyle name="Comma 4 4" xfId="9" xr:uid="{00000000-0005-0000-0000-000012000000}"/>
    <cellStyle name="Comma 4 4 2" xfId="37" xr:uid="{8B2E89E7-F813-439B-8788-7366D76D4BFF}"/>
    <cellStyle name="Comma 5" xfId="5" xr:uid="{00000000-0005-0000-0000-000013000000}"/>
    <cellStyle name="Comma 5 2" xfId="25" xr:uid="{00000000-0005-0000-0000-000014000000}"/>
    <cellStyle name="Comma 5 2 2" xfId="68" xr:uid="{5759FF90-4C06-43C6-9965-A5803D67875F}"/>
    <cellStyle name="Comma 5 2 3" xfId="53" xr:uid="{760B9BF9-D753-4157-9535-FA1E79E88BC4}"/>
    <cellStyle name="Comma 5 2 4" xfId="95" xr:uid="{38AB692F-C241-42D5-B0E6-91664C3D3402}"/>
    <cellStyle name="Comma 5 3" xfId="20" xr:uid="{00000000-0005-0000-0000-000015000000}"/>
    <cellStyle name="Comma 5 3 2" xfId="48" xr:uid="{41CA98AA-6A2A-40D8-AF32-7C1FC0D6D2BF}"/>
    <cellStyle name="Comma 6" xfId="10" xr:uid="{00000000-0005-0000-0000-000016000000}"/>
    <cellStyle name="Comma 6 2" xfId="29" xr:uid="{00000000-0005-0000-0000-000017000000}"/>
    <cellStyle name="Comma 6 2 2" xfId="56" xr:uid="{FA078E98-9DF0-4857-888E-9AFBED903399}"/>
    <cellStyle name="Comma 6 3" xfId="71" xr:uid="{6B9516C7-45B2-4515-AC4B-0CAC29FB039D}"/>
    <cellStyle name="Comma 6 4" xfId="38" xr:uid="{1DBA0F42-3FF9-4355-B5D7-5B772848E329}"/>
    <cellStyle name="Comma 6 5" xfId="97" xr:uid="{45002E49-7FD7-45BD-9CEA-64E0F8BBEDEF}"/>
    <cellStyle name="Comma 7" xfId="15" xr:uid="{00000000-0005-0000-0000-000018000000}"/>
    <cellStyle name="Comma 7 2" xfId="31" xr:uid="{00000000-0005-0000-0000-000019000000}"/>
    <cellStyle name="Comma 7 2 2" xfId="58" xr:uid="{0E7F19C0-8F74-4000-AB90-7BEBF5C7A53A}"/>
    <cellStyle name="Comma 7 3" xfId="74" xr:uid="{6259210D-6E6A-4A28-B610-F7A301719743}"/>
    <cellStyle name="Comma 7 4" xfId="43" xr:uid="{BFE567DC-D79B-4D46-A2B6-380C524FB3F0}"/>
    <cellStyle name="Comma 7 5" xfId="100" xr:uid="{1446D35D-0925-4331-A5B8-279785ECE987}"/>
    <cellStyle name="Comma 8" xfId="32" xr:uid="{00000000-0005-0000-0000-00001A000000}"/>
    <cellStyle name="Comma 8 2" xfId="75" xr:uid="{EBDE9402-1BE9-4EB0-A7F7-B49FB384C42F}"/>
    <cellStyle name="Comma 8 3" xfId="59" xr:uid="{D4DA70FF-840D-46EA-AD9A-5ECC886C411B}"/>
    <cellStyle name="Comma 8 4" xfId="101" xr:uid="{7011A079-65C0-47B3-9DB0-BAD2722177CA}"/>
    <cellStyle name="Comma 9" xfId="33" xr:uid="{00000000-0005-0000-0000-00001B000000}"/>
    <cellStyle name="Comma 9 2" xfId="76" xr:uid="{C96AA935-1689-46F2-A673-7C3218C85047}"/>
    <cellStyle name="Comma 9 3" xfId="60" xr:uid="{1745B25F-69C0-4F9E-8CC6-DFD8244972F0}"/>
    <cellStyle name="Comma 9 4" xfId="102" xr:uid="{2E4BE7B2-03FF-4B94-98D9-99B7BC860BC5}"/>
    <cellStyle name="Normal" xfId="0" builtinId="0"/>
    <cellStyle name="Normal 10" xfId="117" xr:uid="{F9298B7F-69C3-411C-B9BB-6F3B9AD8197D}"/>
    <cellStyle name="Normal 11" xfId="118" xr:uid="{45823760-D21F-42F7-BAB3-B01E53D68042}"/>
    <cellStyle name="Normal 12" xfId="119" xr:uid="{887ED3A8-22B3-4A06-9BC4-682083F7435F}"/>
    <cellStyle name="Normal 2" xfId="6" xr:uid="{00000000-0005-0000-0000-00001D000000}"/>
    <cellStyle name="Normal 2 2" xfId="26" xr:uid="{00000000-0005-0000-0000-00001E000000}"/>
    <cellStyle name="Normal 2 3" xfId="107" xr:uid="{DDD689E6-9611-4516-A3AA-0904C3609AB7}"/>
    <cellStyle name="Normal 3" xfId="12" xr:uid="{00000000-0005-0000-0000-00001F000000}"/>
    <cellStyle name="Normal 3 2" xfId="62" xr:uid="{3AA87B06-3D7E-43A8-8F9C-CF14EEC9EF60}"/>
    <cellStyle name="Normal 3 3" xfId="40" xr:uid="{4D2DA8E5-CF76-4368-8B4C-F85A2961EB09}"/>
    <cellStyle name="Normal 3 4" xfId="81" xr:uid="{0D82F5FD-E295-405C-A6CA-5D0814BE1D8D}"/>
    <cellStyle name="Normal 4" xfId="104" xr:uid="{D1672102-B40E-454E-B647-B1B129C1D4D0}"/>
    <cellStyle name="Normal 5" xfId="105" xr:uid="{B4773AA3-1447-440F-98BA-51C1735FDD4C}"/>
    <cellStyle name="Normal 6" xfId="7" xr:uid="{00000000-0005-0000-0000-000020000000}"/>
    <cellStyle name="Normal 6 2" xfId="13" xr:uid="{00000000-0005-0000-0000-000021000000}"/>
    <cellStyle name="Normal 6 2 2" xfId="72" xr:uid="{AA343D22-7D47-4EF8-9B89-1456233148D7}"/>
    <cellStyle name="Normal 6 2 3" xfId="41" xr:uid="{966890A8-5627-4020-AC91-48D62EEE0223}"/>
    <cellStyle name="Normal 6 2 4" xfId="98" xr:uid="{9AEA4118-77F7-4398-B0D0-8219A31A94FF}"/>
    <cellStyle name="Normal 6 3" xfId="69" xr:uid="{57CC058B-CAF3-4667-95E0-E4F983B3CD07}"/>
    <cellStyle name="Normal 6 4" xfId="34" xr:uid="{AA72257A-A00F-485D-96E0-3C9B1156ADB8}"/>
    <cellStyle name="Normal 6 5" xfId="82" xr:uid="{77BCFA80-68C1-4B60-BB1F-8B55F5FE05B0}"/>
    <cellStyle name="Normal 7" xfId="106" xr:uid="{AAF655B2-C305-4969-BF50-8E4247231A25}"/>
    <cellStyle name="Normal 8" xfId="113" xr:uid="{FAC4A73D-BF8D-48FB-BC90-5122FE7FC4CB}"/>
    <cellStyle name="Normal 9" xfId="14" xr:uid="{00000000-0005-0000-0000-000022000000}"/>
    <cellStyle name="Normal 9 2" xfId="78" xr:uid="{5D0FE73B-3928-415B-93CD-7816AFEC90C1}"/>
    <cellStyle name="Normal 9 3" xfId="42" xr:uid="{36863C57-0607-4A7E-A148-A796A10B541E}"/>
    <cellStyle name="Normal 9 4" xfId="83" xr:uid="{5D608B7F-46ED-49C6-B78D-C15D37E4B66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F9C1-F3F3-45D2-B63D-D6326D922681}">
  <dimension ref="A1:P51"/>
  <sheetViews>
    <sheetView tabSelected="1" zoomScale="60" zoomScaleNormal="60" workbookViewId="0">
      <selection sqref="A1:G1"/>
    </sheetView>
  </sheetViews>
  <sheetFormatPr defaultRowHeight="12.5" x14ac:dyDescent="0.25"/>
  <cols>
    <col min="1" max="1" width="26.1796875" customWidth="1"/>
    <col min="2" max="2" width="20" customWidth="1"/>
    <col min="3" max="3" width="31.26953125" customWidth="1"/>
    <col min="4" max="4" width="23.26953125" customWidth="1"/>
    <col min="5" max="5" width="29" customWidth="1"/>
    <col min="6" max="6" width="24.81640625" customWidth="1"/>
    <col min="7" max="7" width="29.1796875" customWidth="1"/>
    <col min="8" max="8" width="12.81640625" customWidth="1"/>
    <col min="9" max="9" width="33.81640625" customWidth="1"/>
    <col min="10" max="10" width="23.08984375" bestFit="1" customWidth="1"/>
    <col min="11" max="11" width="24" bestFit="1" customWidth="1"/>
    <col min="12" max="12" width="20.81640625" bestFit="1" customWidth="1"/>
    <col min="13" max="13" width="28.453125" bestFit="1" customWidth="1"/>
    <col min="14" max="14" width="24.453125" bestFit="1" customWidth="1"/>
    <col min="16" max="16" width="17.1796875" bestFit="1" customWidth="1"/>
  </cols>
  <sheetData>
    <row r="1" spans="1:16" ht="23.5" x14ac:dyDescent="0.55000000000000004">
      <c r="A1" s="56" t="s">
        <v>0</v>
      </c>
      <c r="B1" s="56"/>
      <c r="C1" s="56"/>
      <c r="D1" s="56"/>
      <c r="E1" s="56"/>
      <c r="F1" s="56"/>
      <c r="G1" s="56"/>
      <c r="H1" s="32"/>
      <c r="I1" s="32"/>
      <c r="J1" s="32"/>
      <c r="K1" s="32"/>
      <c r="L1" s="32"/>
    </row>
    <row r="2" spans="1:16" ht="23.5" x14ac:dyDescent="0.55000000000000004">
      <c r="A2" s="57" t="s">
        <v>13</v>
      </c>
      <c r="B2" s="57"/>
      <c r="C2" s="57"/>
      <c r="D2" s="57"/>
      <c r="E2" s="57"/>
      <c r="F2" s="57"/>
      <c r="G2" s="57"/>
      <c r="H2" s="45"/>
      <c r="I2" s="45"/>
      <c r="J2" s="45"/>
      <c r="K2" s="32"/>
      <c r="L2" s="32"/>
    </row>
    <row r="3" spans="1:16" ht="21" x14ac:dyDescent="0.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6" ht="23.5" x14ac:dyDescent="0.55000000000000004">
      <c r="A4" s="2"/>
      <c r="B4" s="2"/>
      <c r="C4" s="2"/>
      <c r="D4" s="2"/>
      <c r="E4" s="2"/>
      <c r="F4" s="2"/>
      <c r="G4" s="2"/>
      <c r="H4" s="32"/>
      <c r="I4" s="32"/>
      <c r="J4" s="32"/>
      <c r="K4" s="32"/>
      <c r="L4" s="32"/>
    </row>
    <row r="5" spans="1:16" ht="23.5" x14ac:dyDescent="0.55000000000000004">
      <c r="A5" s="57" t="s">
        <v>18</v>
      </c>
      <c r="B5" s="57"/>
      <c r="C5" s="57"/>
      <c r="D5" s="57"/>
      <c r="E5" s="57"/>
      <c r="F5" s="57"/>
      <c r="G5" s="57"/>
      <c r="H5" s="32"/>
      <c r="I5" s="32"/>
      <c r="J5" s="32"/>
      <c r="K5" s="32"/>
      <c r="L5" s="32"/>
    </row>
    <row r="6" spans="1:16" ht="23.5" x14ac:dyDescent="0.55000000000000004">
      <c r="A6" s="56" t="s">
        <v>23</v>
      </c>
      <c r="B6" s="56"/>
      <c r="C6" s="56"/>
      <c r="D6" s="56"/>
      <c r="E6" s="56"/>
      <c r="F6" s="56"/>
      <c r="G6" s="56"/>
      <c r="H6" s="32"/>
      <c r="I6" s="32"/>
      <c r="J6" s="32"/>
      <c r="K6" s="32"/>
      <c r="L6" s="32"/>
    </row>
    <row r="7" spans="1:16" ht="21" x14ac:dyDescent="0.5">
      <c r="A7" s="12" t="s">
        <v>6</v>
      </c>
      <c r="B7" s="13"/>
      <c r="C7" s="13"/>
      <c r="D7" s="13"/>
      <c r="E7" s="13"/>
      <c r="F7" s="13"/>
      <c r="G7" s="13"/>
      <c r="H7" s="32"/>
      <c r="I7" s="32"/>
      <c r="J7" s="32"/>
      <c r="K7" s="32"/>
      <c r="L7" s="32"/>
    </row>
    <row r="8" spans="1:16" ht="21" x14ac:dyDescent="0.5">
      <c r="A8" s="1" t="s">
        <v>7</v>
      </c>
      <c r="B8" s="13"/>
      <c r="C8" s="13"/>
      <c r="D8" s="13"/>
      <c r="E8" s="13"/>
      <c r="F8" s="13"/>
      <c r="G8" s="13"/>
      <c r="H8" s="32"/>
      <c r="I8" s="32"/>
      <c r="J8" s="32"/>
      <c r="K8" s="32"/>
      <c r="L8" s="32"/>
    </row>
    <row r="9" spans="1:16" ht="21" x14ac:dyDescent="0.5">
      <c r="A9" s="1" t="s">
        <v>8</v>
      </c>
      <c r="B9" s="13"/>
      <c r="C9" s="13"/>
      <c r="D9" s="13"/>
      <c r="E9" s="13"/>
      <c r="F9" s="13"/>
      <c r="G9" s="13"/>
      <c r="H9" s="32"/>
      <c r="I9" s="32"/>
      <c r="J9" s="32"/>
      <c r="K9" s="32"/>
      <c r="L9" s="32"/>
    </row>
    <row r="10" spans="1:16" ht="21" x14ac:dyDescent="0.5">
      <c r="A10" s="32"/>
      <c r="B10" s="32"/>
      <c r="C10" s="32"/>
      <c r="D10" s="34"/>
      <c r="E10" s="32"/>
      <c r="G10" s="32"/>
      <c r="H10" s="32"/>
      <c r="I10" s="32"/>
      <c r="J10" s="32"/>
      <c r="K10" s="32"/>
      <c r="L10" s="32"/>
    </row>
    <row r="11" spans="1:16" ht="21" x14ac:dyDescent="0.5">
      <c r="A11" s="32"/>
      <c r="B11" s="32"/>
      <c r="C11" s="32"/>
      <c r="D11" s="32"/>
      <c r="E11" s="32"/>
      <c r="F11" s="32" t="s">
        <v>10</v>
      </c>
      <c r="G11" s="32"/>
      <c r="H11" s="32"/>
      <c r="I11" s="32"/>
      <c r="J11" s="32"/>
      <c r="K11" s="32"/>
      <c r="L11" s="32"/>
    </row>
    <row r="12" spans="1:16" ht="21" x14ac:dyDescent="0.5">
      <c r="A12" s="1" t="s">
        <v>14</v>
      </c>
      <c r="B12" s="32"/>
      <c r="C12" s="32"/>
      <c r="D12" s="32"/>
      <c r="E12" s="32"/>
      <c r="F12" s="32" t="s">
        <v>9</v>
      </c>
      <c r="G12" s="32"/>
      <c r="H12" s="32"/>
    </row>
    <row r="13" spans="1:16" ht="21" x14ac:dyDescent="0.5">
      <c r="A13" s="15"/>
      <c r="B13" s="62"/>
      <c r="C13" s="63"/>
      <c r="D13" s="62"/>
      <c r="E13" s="63"/>
      <c r="F13" s="64" t="s">
        <v>3</v>
      </c>
      <c r="G13" s="65"/>
      <c r="H13" s="32"/>
    </row>
    <row r="14" spans="1:16" ht="21" x14ac:dyDescent="0.5">
      <c r="A14" s="16" t="s">
        <v>1</v>
      </c>
      <c r="B14" s="58" t="s">
        <v>24</v>
      </c>
      <c r="C14" s="59"/>
      <c r="D14" s="58" t="s">
        <v>32</v>
      </c>
      <c r="E14" s="59"/>
      <c r="F14" s="58" t="s">
        <v>25</v>
      </c>
      <c r="G14" s="59"/>
      <c r="H14" s="32"/>
    </row>
    <row r="15" spans="1:16" ht="21" x14ac:dyDescent="0.5">
      <c r="A15" s="17"/>
      <c r="B15" s="18"/>
      <c r="C15" s="19"/>
      <c r="D15" s="18"/>
      <c r="E15" s="19"/>
      <c r="F15" s="60" t="s">
        <v>21</v>
      </c>
      <c r="G15" s="61"/>
      <c r="H15" s="32"/>
      <c r="P15" s="55"/>
    </row>
    <row r="16" spans="1:16" ht="21" x14ac:dyDescent="0.5">
      <c r="A16" s="17"/>
      <c r="B16" s="46" t="s">
        <v>4</v>
      </c>
      <c r="C16" s="48" t="s">
        <v>5</v>
      </c>
      <c r="D16" s="46" t="s">
        <v>4</v>
      </c>
      <c r="E16" s="48" t="s">
        <v>5</v>
      </c>
      <c r="F16" s="48" t="s">
        <v>4</v>
      </c>
      <c r="G16" s="48" t="s">
        <v>5</v>
      </c>
      <c r="H16" s="32"/>
      <c r="P16" s="55"/>
    </row>
    <row r="17" spans="1:16" ht="30" customHeight="1" x14ac:dyDescent="0.5">
      <c r="A17" s="16" t="s">
        <v>6</v>
      </c>
      <c r="B17" s="42">
        <v>632494</v>
      </c>
      <c r="C17" s="42">
        <v>2264</v>
      </c>
      <c r="D17" s="37">
        <v>636585</v>
      </c>
      <c r="E17" s="37">
        <v>2276.489</v>
      </c>
      <c r="F17" s="4">
        <f>ROUND(B17/D17*100-100,2)</f>
        <v>-0.64</v>
      </c>
      <c r="G17" s="4">
        <f>ROUND(C17/E17*100-100,2)</f>
        <v>-0.55000000000000004</v>
      </c>
      <c r="H17" s="32"/>
      <c r="P17" t="s">
        <v>22</v>
      </c>
    </row>
    <row r="18" spans="1:16" ht="30" customHeight="1" x14ac:dyDescent="0.5">
      <c r="A18" s="21" t="s">
        <v>7</v>
      </c>
      <c r="B18" s="5">
        <v>1397227</v>
      </c>
      <c r="C18" s="42">
        <v>4995</v>
      </c>
      <c r="D18" s="37">
        <v>1481293</v>
      </c>
      <c r="E18" s="37">
        <v>5289.6220000000003</v>
      </c>
      <c r="F18" s="6">
        <f>ROUND(B18/D18*100-100,2)</f>
        <v>-5.68</v>
      </c>
      <c r="G18" s="6">
        <f>ROUND(C18/E18*100-100,2)</f>
        <v>-5.57</v>
      </c>
      <c r="H18" s="32"/>
    </row>
    <row r="19" spans="1:16" ht="45" customHeight="1" x14ac:dyDescent="0.5">
      <c r="A19" s="35" t="s">
        <v>12</v>
      </c>
      <c r="B19" s="7">
        <f>B17-B18</f>
        <v>-764733</v>
      </c>
      <c r="C19" s="8">
        <f>C17-C18</f>
        <v>-2731</v>
      </c>
      <c r="D19" s="7">
        <f>D17-D18</f>
        <v>-844708</v>
      </c>
      <c r="E19" s="8">
        <f>E17-E18</f>
        <v>-3013.1330000000003</v>
      </c>
      <c r="F19" s="6">
        <f t="shared" ref="F19:G19" si="0">ROUND(B19/D19*100-100,2)</f>
        <v>-9.4700000000000006</v>
      </c>
      <c r="G19" s="6">
        <f t="shared" si="0"/>
        <v>-9.36</v>
      </c>
      <c r="H19" s="32"/>
    </row>
    <row r="20" spans="1:16" ht="21" x14ac:dyDescent="0.5">
      <c r="A20" s="32"/>
      <c r="B20" s="32"/>
      <c r="C20" s="32"/>
      <c r="D20" s="32"/>
      <c r="E20" s="32"/>
      <c r="F20" s="32"/>
      <c r="G20" s="32"/>
      <c r="H20" s="32"/>
    </row>
    <row r="21" spans="1:16" ht="21" x14ac:dyDescent="0.5">
      <c r="A21" s="32"/>
      <c r="B21" s="32"/>
      <c r="C21" s="32"/>
      <c r="D21" s="32"/>
      <c r="E21" s="32"/>
      <c r="F21" s="32"/>
      <c r="G21" s="32"/>
      <c r="H21" s="32"/>
    </row>
    <row r="22" spans="1:16" ht="21" x14ac:dyDescent="0.5">
      <c r="A22" s="1" t="s">
        <v>15</v>
      </c>
      <c r="B22" s="14"/>
      <c r="C22" s="14"/>
      <c r="D22" s="14"/>
      <c r="E22" s="14"/>
      <c r="F22" s="14"/>
      <c r="G22" s="14"/>
      <c r="H22" s="32"/>
    </row>
    <row r="23" spans="1:16" ht="26" x14ac:dyDescent="0.6">
      <c r="A23" s="23"/>
      <c r="B23" s="62"/>
      <c r="C23" s="63"/>
      <c r="D23" s="62"/>
      <c r="E23" s="63"/>
      <c r="F23" s="64" t="s">
        <v>3</v>
      </c>
      <c r="G23" s="65"/>
      <c r="H23" s="32"/>
      <c r="L23" s="53"/>
      <c r="M23" s="52"/>
    </row>
    <row r="24" spans="1:16" ht="21" x14ac:dyDescent="0.5">
      <c r="A24" s="16" t="s">
        <v>2</v>
      </c>
      <c r="B24" s="58" t="str">
        <f t="shared" ref="B24" si="1">$B$14</f>
        <v xml:space="preserve">   March, 2026 ( P)</v>
      </c>
      <c r="C24" s="59"/>
      <c r="D24" s="58" t="s">
        <v>26</v>
      </c>
      <c r="E24" s="59"/>
      <c r="F24" s="58" t="s">
        <v>25</v>
      </c>
      <c r="G24" s="59"/>
      <c r="H24" s="32"/>
      <c r="J24" s="49"/>
    </row>
    <row r="25" spans="1:16" ht="21" x14ac:dyDescent="0.5">
      <c r="A25" s="17"/>
      <c r="B25" s="18"/>
      <c r="C25" s="19"/>
      <c r="D25" s="20"/>
      <c r="E25" s="19"/>
      <c r="F25" s="60" t="s">
        <v>27</v>
      </c>
      <c r="G25" s="61"/>
      <c r="H25" s="32"/>
      <c r="I25" s="32"/>
      <c r="J25" s="38"/>
      <c r="K25" s="51"/>
      <c r="L25" s="50"/>
    </row>
    <row r="26" spans="1:16" ht="21" x14ac:dyDescent="0.5">
      <c r="A26" s="17"/>
      <c r="B26" s="24" t="s">
        <v>4</v>
      </c>
      <c r="C26" s="25" t="str">
        <f>C16</f>
        <v>$</v>
      </c>
      <c r="D26" s="24" t="s">
        <v>4</v>
      </c>
      <c r="E26" s="48" t="s">
        <v>5</v>
      </c>
      <c r="F26" s="48" t="s">
        <v>4</v>
      </c>
      <c r="G26" s="48" t="s">
        <v>5</v>
      </c>
      <c r="H26" s="32"/>
      <c r="I26" s="36"/>
      <c r="J26" s="40"/>
    </row>
    <row r="27" spans="1:16" ht="30" customHeight="1" x14ac:dyDescent="0.5">
      <c r="A27" s="16" t="s">
        <v>6</v>
      </c>
      <c r="B27" s="9">
        <f>B17</f>
        <v>632494</v>
      </c>
      <c r="C27" s="3">
        <f>C17</f>
        <v>2264</v>
      </c>
      <c r="D27" s="37">
        <v>740800</v>
      </c>
      <c r="E27" s="37">
        <v>2644.9229999999998</v>
      </c>
      <c r="F27" s="6">
        <f t="shared" ref="F27:G29" si="2">ROUND(B27/D27*100-100,2)</f>
        <v>-14.62</v>
      </c>
      <c r="G27" s="6">
        <f>ROUND(C27/E27*100-100,2)</f>
        <v>-14.4</v>
      </c>
      <c r="H27" s="32"/>
    </row>
    <row r="28" spans="1:16" ht="30" customHeight="1" x14ac:dyDescent="0.5">
      <c r="A28" s="21" t="s">
        <v>7</v>
      </c>
      <c r="B28" s="5">
        <f>B18</f>
        <v>1397227</v>
      </c>
      <c r="C28" s="37">
        <f>C18</f>
        <v>4995</v>
      </c>
      <c r="D28" s="37">
        <v>1478379</v>
      </c>
      <c r="E28" s="37">
        <v>5278.348</v>
      </c>
      <c r="F28" s="6">
        <f t="shared" si="2"/>
        <v>-5.49</v>
      </c>
      <c r="G28" s="6">
        <f t="shared" si="2"/>
        <v>-5.37</v>
      </c>
      <c r="H28" s="32"/>
    </row>
    <row r="29" spans="1:16" ht="45" customHeight="1" x14ac:dyDescent="0.5">
      <c r="A29" s="35" t="s">
        <v>12</v>
      </c>
      <c r="B29" s="7">
        <f>B27-B28</f>
        <v>-764733</v>
      </c>
      <c r="C29" s="7">
        <f>C27-C28</f>
        <v>-2731</v>
      </c>
      <c r="D29" s="37">
        <f>D27-D28</f>
        <v>-737579</v>
      </c>
      <c r="E29" s="37">
        <f>E27-E28</f>
        <v>-2633.4250000000002</v>
      </c>
      <c r="F29" s="6">
        <f t="shared" si="2"/>
        <v>3.68</v>
      </c>
      <c r="G29" s="6">
        <f>ROUND(C29/E29*100-100,2)</f>
        <v>3.71</v>
      </c>
      <c r="H29" s="32"/>
    </row>
    <row r="30" spans="1:16" ht="21" x14ac:dyDescent="0.5">
      <c r="A30" s="26"/>
      <c r="B30" s="27"/>
      <c r="C30" s="27"/>
      <c r="D30" s="27"/>
      <c r="E30" s="27"/>
      <c r="F30" s="28"/>
      <c r="G30" s="28"/>
      <c r="H30" s="32"/>
      <c r="I30" s="32"/>
      <c r="J30" s="38"/>
      <c r="K30" s="32"/>
      <c r="L30" s="32"/>
    </row>
    <row r="31" spans="1:16" ht="21" x14ac:dyDescent="0.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pans="1:16" ht="21" x14ac:dyDescent="0.5">
      <c r="A32" s="1" t="s">
        <v>16</v>
      </c>
      <c r="B32" s="14"/>
      <c r="C32" s="14"/>
      <c r="D32" s="14"/>
      <c r="E32" s="14"/>
      <c r="F32" s="14"/>
      <c r="G32" s="14"/>
      <c r="H32" s="32"/>
      <c r="I32" s="32"/>
      <c r="J32" s="34"/>
      <c r="K32" s="32"/>
      <c r="L32" s="32"/>
    </row>
    <row r="33" spans="1:12" ht="21" x14ac:dyDescent="0.5">
      <c r="A33" s="23"/>
      <c r="B33" s="29"/>
      <c r="C33" s="29"/>
      <c r="D33" s="30"/>
      <c r="E33" s="29"/>
      <c r="F33" s="64" t="s">
        <v>3</v>
      </c>
      <c r="G33" s="65"/>
      <c r="H33" s="32"/>
      <c r="I33" s="32"/>
      <c r="J33" s="1"/>
      <c r="K33" s="1"/>
      <c r="L33" s="1"/>
    </row>
    <row r="34" spans="1:12" ht="21" x14ac:dyDescent="0.5">
      <c r="A34" s="16" t="s">
        <v>2</v>
      </c>
      <c r="B34" s="66" t="s">
        <v>28</v>
      </c>
      <c r="C34" s="67"/>
      <c r="D34" s="66" t="s">
        <v>29</v>
      </c>
      <c r="E34" s="67"/>
      <c r="F34" s="58" t="s">
        <v>30</v>
      </c>
      <c r="G34" s="59"/>
      <c r="H34" s="32"/>
      <c r="I34" s="32"/>
      <c r="J34" s="32"/>
      <c r="K34" s="32"/>
      <c r="L34" s="32"/>
    </row>
    <row r="35" spans="1:12" ht="21" x14ac:dyDescent="0.5">
      <c r="A35" s="16"/>
      <c r="B35" s="60"/>
      <c r="C35" s="61"/>
      <c r="D35" s="60"/>
      <c r="E35" s="61"/>
      <c r="F35" s="60" t="s">
        <v>29</v>
      </c>
      <c r="G35" s="61"/>
      <c r="H35" s="32"/>
      <c r="I35" s="32"/>
      <c r="J35" s="32"/>
      <c r="K35" s="32"/>
      <c r="L35" s="32"/>
    </row>
    <row r="36" spans="1:12" ht="21" x14ac:dyDescent="0.5">
      <c r="A36" s="22"/>
      <c r="B36" s="47" t="s">
        <v>4</v>
      </c>
      <c r="C36" s="31" t="s">
        <v>5</v>
      </c>
      <c r="D36" s="47" t="s">
        <v>4</v>
      </c>
      <c r="E36" s="31" t="s">
        <v>5</v>
      </c>
      <c r="F36" s="47" t="s">
        <v>4</v>
      </c>
      <c r="G36" s="31" t="s">
        <v>5</v>
      </c>
      <c r="H36" s="32"/>
      <c r="I36" s="32"/>
      <c r="J36" s="33"/>
      <c r="K36" s="32"/>
      <c r="L36" s="32"/>
    </row>
    <row r="37" spans="1:12" ht="30" customHeight="1" x14ac:dyDescent="0.5">
      <c r="A37" s="16" t="s">
        <v>6</v>
      </c>
      <c r="B37" s="43">
        <v>6389992</v>
      </c>
      <c r="C37" s="44">
        <v>22731</v>
      </c>
      <c r="D37" s="41">
        <v>6884208</v>
      </c>
      <c r="E37" s="41">
        <v>24718.11</v>
      </c>
      <c r="F37" s="6">
        <f t="shared" ref="F37:G39" si="3">ROUND(B37/D37*100-100,2)</f>
        <v>-7.18</v>
      </c>
      <c r="G37" s="6">
        <f t="shared" si="3"/>
        <v>-8.0399999999999991</v>
      </c>
      <c r="H37" s="32"/>
      <c r="J37" s="32"/>
      <c r="K37" s="32"/>
      <c r="L37" s="32"/>
    </row>
    <row r="38" spans="1:12" ht="30" customHeight="1" x14ac:dyDescent="0.5">
      <c r="A38" s="21" t="s">
        <v>7</v>
      </c>
      <c r="B38" s="10">
        <v>14221381</v>
      </c>
      <c r="C38" s="37">
        <v>50536</v>
      </c>
      <c r="D38" s="41">
        <v>13200440</v>
      </c>
      <c r="E38" s="41">
        <v>47388.46</v>
      </c>
      <c r="F38" s="6">
        <f t="shared" si="3"/>
        <v>7.73</v>
      </c>
      <c r="G38" s="6">
        <f>ROUND(C38/E38*100-100,2)</f>
        <v>6.64</v>
      </c>
      <c r="H38" s="32"/>
      <c r="J38" s="32"/>
      <c r="K38" s="32"/>
      <c r="L38" s="32"/>
    </row>
    <row r="39" spans="1:12" ht="45" customHeight="1" x14ac:dyDescent="0.5">
      <c r="A39" s="35" t="s">
        <v>12</v>
      </c>
      <c r="B39" s="7">
        <f>B37-B38</f>
        <v>-7831389</v>
      </c>
      <c r="C39" s="11">
        <f>C37-C38</f>
        <v>-27805</v>
      </c>
      <c r="D39" s="37">
        <f>D37-D38</f>
        <v>-6316232</v>
      </c>
      <c r="E39" s="7">
        <f>E37-E38</f>
        <v>-22670.35</v>
      </c>
      <c r="F39" s="6">
        <f t="shared" si="3"/>
        <v>23.99</v>
      </c>
      <c r="G39" s="6">
        <f t="shared" si="3"/>
        <v>22.65</v>
      </c>
      <c r="H39" s="32"/>
      <c r="I39" s="32"/>
      <c r="J39" s="32"/>
      <c r="K39" s="32"/>
      <c r="L39" s="32"/>
    </row>
    <row r="40" spans="1:12" ht="21" x14ac:dyDescent="0.5">
      <c r="A40" s="54" t="s">
        <v>11</v>
      </c>
      <c r="B40" s="1"/>
      <c r="C40" s="1"/>
      <c r="D40" s="1"/>
      <c r="E40" s="1"/>
      <c r="F40" s="1"/>
      <c r="G40" s="1"/>
      <c r="H40" s="32"/>
      <c r="I40" s="32"/>
      <c r="J40" s="32"/>
      <c r="K40" s="32"/>
      <c r="L40" s="32"/>
    </row>
    <row r="41" spans="1:12" ht="21" x14ac:dyDescent="0.5">
      <c r="A41" s="54" t="s">
        <v>31</v>
      </c>
      <c r="B41" s="1"/>
      <c r="C41" s="1"/>
      <c r="D41" s="1"/>
      <c r="E41" s="1"/>
      <c r="F41" s="1"/>
      <c r="G41" s="1"/>
      <c r="H41" s="32"/>
      <c r="I41" s="1"/>
      <c r="J41" s="32"/>
      <c r="K41" s="32"/>
      <c r="L41" s="32"/>
    </row>
    <row r="42" spans="1:12" ht="21" x14ac:dyDescent="0.5">
      <c r="A42" s="54" t="s">
        <v>19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ht="21" x14ac:dyDescent="0.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 ht="21" x14ac:dyDescent="0.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23.5" x14ac:dyDescent="0.55000000000000004">
      <c r="A45" s="32"/>
      <c r="B45" s="32"/>
      <c r="C45" s="32"/>
      <c r="D45" s="32"/>
      <c r="E45" s="32"/>
      <c r="F45" s="39" t="s">
        <v>20</v>
      </c>
      <c r="G45" s="39"/>
      <c r="H45" s="32"/>
      <c r="I45" s="32"/>
      <c r="J45" s="32"/>
      <c r="K45" s="32"/>
      <c r="L45" s="32"/>
    </row>
    <row r="46" spans="1:12" ht="23.5" x14ac:dyDescent="0.55000000000000004">
      <c r="A46" s="32"/>
      <c r="B46" s="32"/>
      <c r="C46" s="32"/>
      <c r="D46" s="32"/>
      <c r="E46" s="39"/>
      <c r="F46" s="39" t="s">
        <v>17</v>
      </c>
      <c r="G46" s="39"/>
      <c r="H46" s="32"/>
      <c r="I46" s="32"/>
      <c r="J46" s="32"/>
      <c r="K46" s="32"/>
      <c r="L46" s="32"/>
    </row>
    <row r="47" spans="1:12" ht="23.5" x14ac:dyDescent="0.55000000000000004">
      <c r="A47" s="32"/>
      <c r="B47" s="32"/>
      <c r="C47" s="32"/>
      <c r="D47" s="32"/>
      <c r="E47" s="39"/>
      <c r="F47" s="39"/>
      <c r="G47" s="39"/>
      <c r="H47" s="32"/>
      <c r="I47" s="32"/>
      <c r="J47" s="32"/>
      <c r="K47" s="32"/>
      <c r="L47" s="32"/>
    </row>
    <row r="48" spans="1:12" ht="23.5" x14ac:dyDescent="0.55000000000000004">
      <c r="A48" s="32"/>
      <c r="B48" s="32"/>
      <c r="C48" s="32"/>
      <c r="D48" s="32"/>
      <c r="E48" s="39"/>
      <c r="F48" s="39"/>
      <c r="G48" s="39"/>
      <c r="H48" s="32"/>
      <c r="I48" s="32"/>
      <c r="J48" s="32"/>
      <c r="K48" s="32"/>
      <c r="L48" s="32"/>
    </row>
    <row r="49" spans="1:12" ht="23.5" x14ac:dyDescent="0.55000000000000004">
      <c r="A49" s="32"/>
      <c r="B49" s="32"/>
      <c r="C49" s="32"/>
      <c r="D49" s="32"/>
      <c r="E49" s="39"/>
      <c r="F49" s="39"/>
      <c r="G49" s="39"/>
      <c r="H49" s="32"/>
      <c r="I49" s="32"/>
      <c r="J49" s="32"/>
      <c r="K49" s="32"/>
      <c r="L49" s="32"/>
    </row>
    <row r="50" spans="1:12" ht="21" x14ac:dyDescent="0.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ht="21" x14ac:dyDescent="0.5">
      <c r="I51" s="32"/>
      <c r="J51" s="32"/>
      <c r="K51" s="32"/>
      <c r="L51" s="32"/>
    </row>
  </sheetData>
  <mergeCells count="25">
    <mergeCell ref="B24:C24"/>
    <mergeCell ref="D24:E24"/>
    <mergeCell ref="F24:G24"/>
    <mergeCell ref="B35:C35"/>
    <mergeCell ref="D35:E35"/>
    <mergeCell ref="F35:G35"/>
    <mergeCell ref="F25:G25"/>
    <mergeCell ref="F33:G33"/>
    <mergeCell ref="B34:C34"/>
    <mergeCell ref="D34:E34"/>
    <mergeCell ref="F34:G34"/>
    <mergeCell ref="F15:G15"/>
    <mergeCell ref="B13:C13"/>
    <mergeCell ref="D13:E13"/>
    <mergeCell ref="F13:G13"/>
    <mergeCell ref="B23:C23"/>
    <mergeCell ref="D23:E23"/>
    <mergeCell ref="F23:G23"/>
    <mergeCell ref="A1:G1"/>
    <mergeCell ref="A2:G2"/>
    <mergeCell ref="A5:G5"/>
    <mergeCell ref="A6:G6"/>
    <mergeCell ref="B14:C14"/>
    <mergeCell ref="D14:E14"/>
    <mergeCell ref="F14:G14"/>
  </mergeCells>
  <pageMargins left="0.7" right="0.7" top="0.75" bottom="0.75" header="0.3" footer="0.3"/>
  <pageSetup scale="5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AHMER</cp:lastModifiedBy>
  <cp:lastPrinted>2026-04-01T05:23:04Z</cp:lastPrinted>
  <dcterms:created xsi:type="dcterms:W3CDTF">2000-12-21T05:21:57Z</dcterms:created>
  <dcterms:modified xsi:type="dcterms:W3CDTF">2026-04-01T10:09:05Z</dcterms:modified>
</cp:coreProperties>
</file>