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rime Data\Dash Board\Disrtrict wise data\"/>
    </mc:Choice>
  </mc:AlternateContent>
  <bookViews>
    <workbookView xWindow="0" yWindow="0" windowWidth="13890" windowHeight="11595"/>
  </bookViews>
  <sheets>
    <sheet name="2024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8" i="1"/>
  <c r="C19" i="1"/>
  <c r="C20" i="1"/>
  <c r="C21" i="1"/>
  <c r="C22" i="1"/>
  <c r="C23" i="1"/>
  <c r="C24" i="1"/>
  <c r="C25" i="1"/>
  <c r="C28" i="1"/>
  <c r="C29" i="1"/>
  <c r="C30" i="1"/>
  <c r="C31" i="1"/>
  <c r="C32" i="1"/>
  <c r="C35" i="1"/>
  <c r="C36" i="1"/>
  <c r="C37" i="1"/>
  <c r="C40" i="1"/>
  <c r="C41" i="1"/>
  <c r="C42" i="1"/>
  <c r="C45" i="1"/>
  <c r="C46" i="1"/>
  <c r="C47" i="1"/>
  <c r="C8" i="1"/>
  <c r="C9" i="1"/>
  <c r="C10" i="1"/>
  <c r="C11" i="1"/>
  <c r="C12" i="1"/>
  <c r="C13" i="1"/>
  <c r="C14" i="1"/>
  <c r="C7" i="1"/>
  <c r="D15" i="1"/>
  <c r="Q15" i="1" l="1"/>
  <c r="P15" i="1"/>
  <c r="O15" i="1"/>
  <c r="N15" i="1"/>
  <c r="M15" i="1"/>
  <c r="L15" i="1"/>
  <c r="K15" i="1"/>
  <c r="J15" i="1"/>
  <c r="I15" i="1"/>
  <c r="H15" i="1"/>
  <c r="G15" i="1"/>
  <c r="F15" i="1"/>
  <c r="E15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33" i="1" l="1"/>
  <c r="L49" i="1"/>
  <c r="D49" i="1"/>
  <c r="M49" i="1"/>
  <c r="F49" i="1"/>
  <c r="C26" i="1"/>
  <c r="C48" i="1"/>
  <c r="G49" i="1"/>
  <c r="O49" i="1"/>
  <c r="H49" i="1"/>
  <c r="P49" i="1"/>
  <c r="N49" i="1"/>
  <c r="C43" i="1"/>
  <c r="I49" i="1"/>
  <c r="Q49" i="1"/>
  <c r="E49" i="1"/>
  <c r="J49" i="1"/>
  <c r="C38" i="1"/>
  <c r="K49" i="1"/>
  <c r="C15" i="1"/>
  <c r="C49" i="1" l="1"/>
</calcChain>
</file>

<file path=xl/sharedStrings.xml><?xml version="1.0" encoding="utf-8"?>
<sst xmlns="http://schemas.openxmlformats.org/spreadsheetml/2006/main" count="129" uniqueCount="70">
  <si>
    <t xml:space="preserve">                       </t>
  </si>
  <si>
    <t>(Number)</t>
  </si>
  <si>
    <t>Districts  Name</t>
  </si>
  <si>
    <t>All Reported</t>
  </si>
  <si>
    <t>Murder</t>
  </si>
  <si>
    <t>Attempted Murder</t>
  </si>
  <si>
    <t>Socide</t>
  </si>
  <si>
    <t>Attempted Socide</t>
  </si>
  <si>
    <t>Kidnapping/Abduction</t>
  </si>
  <si>
    <t>Dacoity</t>
  </si>
  <si>
    <t>Robbery</t>
  </si>
  <si>
    <t>Trafic  Accident</t>
  </si>
  <si>
    <t>Burglary</t>
  </si>
  <si>
    <t>Cattle theft</t>
  </si>
  <si>
    <t>Moter Vehical Theft</t>
  </si>
  <si>
    <t>Other theft</t>
  </si>
  <si>
    <t>Miscellaneous</t>
  </si>
  <si>
    <t>SOUTH</t>
  </si>
  <si>
    <t>CITY</t>
  </si>
  <si>
    <t>KEAMARI</t>
  </si>
  <si>
    <t>EAST</t>
  </si>
  <si>
    <t>MALIR</t>
  </si>
  <si>
    <t>KORANGI</t>
  </si>
  <si>
    <t>WEST</t>
  </si>
  <si>
    <t>CNTR</t>
  </si>
  <si>
    <t>TOTAL</t>
  </si>
  <si>
    <t>HYD</t>
  </si>
  <si>
    <t>Matiari</t>
  </si>
  <si>
    <t>T.A.Yar</t>
  </si>
  <si>
    <t>T.M.K</t>
  </si>
  <si>
    <t>J/Shoro</t>
  </si>
  <si>
    <t>Dadu</t>
  </si>
  <si>
    <t>Thatta</t>
  </si>
  <si>
    <t>Sujawal</t>
  </si>
  <si>
    <t>Badin</t>
  </si>
  <si>
    <t>Karachi range</t>
  </si>
  <si>
    <t>Hyderabad Range</t>
  </si>
  <si>
    <t>Larkana</t>
  </si>
  <si>
    <t>Kamber</t>
  </si>
  <si>
    <t>Shikarpur</t>
  </si>
  <si>
    <t>Jacobabad</t>
  </si>
  <si>
    <t>Kashmore</t>
  </si>
  <si>
    <t>Total</t>
  </si>
  <si>
    <t>Sukkur</t>
  </si>
  <si>
    <t>Ghotki</t>
  </si>
  <si>
    <t>Khairpur</t>
  </si>
  <si>
    <t>Larkana Range</t>
  </si>
  <si>
    <t>Sukkar range</t>
  </si>
  <si>
    <t>MIRPURKHAS</t>
  </si>
  <si>
    <t>UMERKOT</t>
  </si>
  <si>
    <t>THARPARKR</t>
  </si>
  <si>
    <t>MirpurKhas Range</t>
  </si>
  <si>
    <t>SBA</t>
  </si>
  <si>
    <t>Sanghar</t>
  </si>
  <si>
    <t>N.Feroze</t>
  </si>
  <si>
    <t>Shaheed Benazir Abad</t>
  </si>
  <si>
    <t>G Total</t>
  </si>
  <si>
    <t>DISTRICT WISE CRIME REPORT  Month of  ---------------</t>
  </si>
  <si>
    <t>Karachi Range</t>
  </si>
  <si>
    <t>Sukkar Range</t>
  </si>
  <si>
    <t>Fatal  Accident</t>
  </si>
  <si>
    <t>Non-Fatal  Accident</t>
  </si>
  <si>
    <t>Other Local And Special Law</t>
  </si>
  <si>
    <t>Cattle Theft</t>
  </si>
  <si>
    <t>Other Theft</t>
  </si>
  <si>
    <t>Arm Ord</t>
  </si>
  <si>
    <t>Gang Rape</t>
  </si>
  <si>
    <t>Crime Report Sindh Province, Year 2024</t>
  </si>
  <si>
    <t>All 
Reported</t>
  </si>
  <si>
    <t>Gang
Rape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</si>
</sst>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6"/>
      <name val="Tahoma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3" fillId="0" borderId="4" xfId="1" applyFont="1" applyBorder="1" applyAlignment="1">
      <alignment horizontal="right" vertical="center"/>
    </xf>
    <xf numFmtId="0" fontId="1" fillId="0" borderId="0" xfId="1" applyBorder="1"/>
    <xf numFmtId="0" fontId="1" fillId="0" borderId="5" xfId="1" applyBorder="1"/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6" fillId="0" borderId="0" xfId="0" applyFont="1"/>
    <xf numFmtId="0" fontId="7" fillId="0" borderId="11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4" fillId="2" borderId="7" xfId="1" applyFont="1" applyFill="1" applyBorder="1" applyAlignment="1">
      <alignment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9" fillId="0" borderId="42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11" fillId="0" borderId="44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6" fillId="2" borderId="37" xfId="1" applyFont="1" applyFill="1" applyBorder="1" applyAlignment="1">
      <alignment horizontal="center" vertical="center" wrapText="1"/>
    </xf>
    <xf numFmtId="0" fontId="16" fillId="2" borderId="38" xfId="1" applyFont="1" applyFill="1" applyBorder="1" applyAlignment="1">
      <alignment horizontal="center" vertical="center" wrapText="1"/>
    </xf>
    <xf numFmtId="0" fontId="16" fillId="2" borderId="20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vertical="center" wrapText="1"/>
    </xf>
    <xf numFmtId="0" fontId="4" fillId="2" borderId="7" xfId="1" applyFont="1" applyFill="1" applyBorder="1" applyAlignment="1">
      <alignment vertical="center" wrapText="1"/>
    </xf>
    <xf numFmtId="0" fontId="17" fillId="0" borderId="34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3"/>
  <sheetViews>
    <sheetView tabSelected="1" topLeftCell="A20" workbookViewId="0">
      <selection activeCell="B2" sqref="B2:Q49"/>
    </sheetView>
  </sheetViews>
  <sheetFormatPr defaultRowHeight="15" x14ac:dyDescent="0.25"/>
  <cols>
    <col min="2" max="2" width="14.85546875" customWidth="1"/>
    <col min="3" max="3" width="8.5703125" customWidth="1"/>
    <col min="4" max="4" width="7.140625" customWidth="1"/>
    <col min="6" max="6" width="6.85546875" customWidth="1"/>
    <col min="8" max="8" width="6.140625" customWidth="1"/>
    <col min="9" max="9" width="10.140625" customWidth="1"/>
    <col min="10" max="10" width="7.42578125" customWidth="1"/>
    <col min="11" max="11" width="8" customWidth="1"/>
    <col min="12" max="12" width="8.28515625" customWidth="1"/>
    <col min="14" max="14" width="6.5703125" customWidth="1"/>
    <col min="15" max="15" width="11.5703125" customWidth="1"/>
    <col min="16" max="16" width="7.140625" customWidth="1"/>
    <col min="17" max="17" width="12.42578125" customWidth="1"/>
  </cols>
  <sheetData>
    <row r="1" spans="2:17" ht="15.75" thickBot="1" x14ac:dyDescent="0.3"/>
    <row r="2" spans="2:17" ht="20.25" x14ac:dyDescent="0.25">
      <c r="B2" s="67" t="s">
        <v>67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9"/>
    </row>
    <row r="3" spans="2:17" ht="15.75" thickBot="1" x14ac:dyDescent="0.3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 t="s">
        <v>1</v>
      </c>
    </row>
    <row r="4" spans="2:17" ht="36.75" thickBot="1" x14ac:dyDescent="0.3">
      <c r="B4" s="70" t="s">
        <v>2</v>
      </c>
      <c r="C4" s="80" t="s">
        <v>68</v>
      </c>
      <c r="D4" s="80" t="s">
        <v>4</v>
      </c>
      <c r="E4" s="80" t="s">
        <v>5</v>
      </c>
      <c r="F4" s="80" t="s">
        <v>6</v>
      </c>
      <c r="G4" s="80" t="s">
        <v>7</v>
      </c>
      <c r="H4" s="80" t="s">
        <v>69</v>
      </c>
      <c r="I4" s="80" t="s">
        <v>8</v>
      </c>
      <c r="J4" s="80" t="s">
        <v>9</v>
      </c>
      <c r="K4" s="80" t="s">
        <v>10</v>
      </c>
      <c r="L4" s="80" t="s">
        <v>11</v>
      </c>
      <c r="M4" s="80" t="s">
        <v>12</v>
      </c>
      <c r="N4" s="80" t="s">
        <v>13</v>
      </c>
      <c r="O4" s="81" t="s">
        <v>14</v>
      </c>
      <c r="P4" s="80" t="s">
        <v>15</v>
      </c>
      <c r="Q4" s="80" t="s">
        <v>16</v>
      </c>
    </row>
    <row r="5" spans="2:17" ht="15.75" thickBot="1" x14ac:dyDescent="0.3">
      <c r="B5" s="71"/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5">
        <v>16</v>
      </c>
    </row>
    <row r="6" spans="2:17" ht="24.75" customHeight="1" thickBot="1" x14ac:dyDescent="0.3">
      <c r="B6" s="72" t="s">
        <v>35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</row>
    <row r="7" spans="2:17" ht="16.5" thickBot="1" x14ac:dyDescent="0.3">
      <c r="B7" s="49" t="s">
        <v>17</v>
      </c>
      <c r="C7" s="42">
        <f>SUM(D7:Q7)</f>
        <v>4979</v>
      </c>
      <c r="D7" s="50">
        <v>32</v>
      </c>
      <c r="E7" s="50">
        <v>49</v>
      </c>
      <c r="F7" s="50">
        <v>0</v>
      </c>
      <c r="G7" s="50">
        <v>2</v>
      </c>
      <c r="H7" s="50">
        <v>2</v>
      </c>
      <c r="I7" s="50">
        <v>171</v>
      </c>
      <c r="J7" s="50">
        <v>10</v>
      </c>
      <c r="K7" s="50">
        <v>218</v>
      </c>
      <c r="L7" s="50">
        <v>101</v>
      </c>
      <c r="M7" s="50">
        <v>204</v>
      </c>
      <c r="N7" s="50">
        <v>0</v>
      </c>
      <c r="O7" s="50">
        <v>1653</v>
      </c>
      <c r="P7" s="50">
        <v>547</v>
      </c>
      <c r="Q7" s="51">
        <v>1990</v>
      </c>
    </row>
    <row r="8" spans="2:17" ht="16.5" thickBot="1" x14ac:dyDescent="0.3">
      <c r="B8" s="52" t="s">
        <v>18</v>
      </c>
      <c r="C8" s="42">
        <f t="shared" ref="C8:C48" si="0">SUM(D8:Q8)</f>
        <v>2502</v>
      </c>
      <c r="D8" s="39">
        <v>20</v>
      </c>
      <c r="E8" s="39">
        <v>52</v>
      </c>
      <c r="F8" s="39">
        <v>13</v>
      </c>
      <c r="G8" s="39">
        <v>0</v>
      </c>
      <c r="H8" s="39">
        <v>0</v>
      </c>
      <c r="I8" s="39">
        <v>160</v>
      </c>
      <c r="J8" s="39">
        <v>4</v>
      </c>
      <c r="K8" s="39">
        <v>79</v>
      </c>
      <c r="L8" s="39">
        <v>28</v>
      </c>
      <c r="M8" s="39">
        <v>90</v>
      </c>
      <c r="N8" s="39">
        <v>0</v>
      </c>
      <c r="O8" s="39">
        <v>735</v>
      </c>
      <c r="P8" s="39">
        <v>110</v>
      </c>
      <c r="Q8" s="40">
        <v>1211</v>
      </c>
    </row>
    <row r="9" spans="2:17" ht="16.5" thickBot="1" x14ac:dyDescent="0.3">
      <c r="B9" s="52" t="s">
        <v>19</v>
      </c>
      <c r="C9" s="42">
        <f t="shared" si="0"/>
        <v>3589</v>
      </c>
      <c r="D9" s="39">
        <v>64</v>
      </c>
      <c r="E9" s="39">
        <v>99</v>
      </c>
      <c r="F9" s="39">
        <v>2</v>
      </c>
      <c r="G9" s="39">
        <v>0</v>
      </c>
      <c r="H9" s="39">
        <v>2</v>
      </c>
      <c r="I9" s="39">
        <v>245</v>
      </c>
      <c r="J9" s="39">
        <v>20</v>
      </c>
      <c r="K9" s="39">
        <v>288</v>
      </c>
      <c r="L9" s="39">
        <v>129</v>
      </c>
      <c r="M9" s="39">
        <v>164</v>
      </c>
      <c r="N9" s="39">
        <v>3</v>
      </c>
      <c r="O9" s="39">
        <v>839</v>
      </c>
      <c r="P9" s="39">
        <v>137</v>
      </c>
      <c r="Q9" s="40">
        <v>1597</v>
      </c>
    </row>
    <row r="10" spans="2:17" ht="16.5" thickBot="1" x14ac:dyDescent="0.3">
      <c r="B10" s="52" t="s">
        <v>20</v>
      </c>
      <c r="C10" s="42">
        <f t="shared" si="0"/>
        <v>9231</v>
      </c>
      <c r="D10" s="39">
        <v>136</v>
      </c>
      <c r="E10" s="39">
        <v>147</v>
      </c>
      <c r="F10" s="39">
        <v>4</v>
      </c>
      <c r="G10" s="39">
        <v>2</v>
      </c>
      <c r="H10" s="39">
        <v>13</v>
      </c>
      <c r="I10" s="39">
        <v>657</v>
      </c>
      <c r="J10" s="39">
        <v>48</v>
      </c>
      <c r="K10" s="39">
        <v>1126</v>
      </c>
      <c r="L10" s="39">
        <v>125</v>
      </c>
      <c r="M10" s="39">
        <v>269</v>
      </c>
      <c r="N10" s="39">
        <v>8</v>
      </c>
      <c r="O10" s="39">
        <v>2646</v>
      </c>
      <c r="P10" s="39">
        <v>720</v>
      </c>
      <c r="Q10" s="40">
        <v>3330</v>
      </c>
    </row>
    <row r="11" spans="2:17" ht="16.5" thickBot="1" x14ac:dyDescent="0.3">
      <c r="B11" s="52" t="s">
        <v>21</v>
      </c>
      <c r="C11" s="42">
        <f t="shared" si="0"/>
        <v>5635</v>
      </c>
      <c r="D11" s="39">
        <v>90</v>
      </c>
      <c r="E11" s="39">
        <v>98</v>
      </c>
      <c r="F11" s="39">
        <v>3</v>
      </c>
      <c r="G11" s="39">
        <v>4</v>
      </c>
      <c r="H11" s="39">
        <v>12</v>
      </c>
      <c r="I11" s="39">
        <v>497</v>
      </c>
      <c r="J11" s="39">
        <v>58</v>
      </c>
      <c r="K11" s="39">
        <v>555</v>
      </c>
      <c r="L11" s="39">
        <v>100</v>
      </c>
      <c r="M11" s="39">
        <v>386</v>
      </c>
      <c r="N11" s="39">
        <v>25</v>
      </c>
      <c r="O11" s="39">
        <v>798</v>
      </c>
      <c r="P11" s="39">
        <v>334</v>
      </c>
      <c r="Q11" s="40">
        <v>2675</v>
      </c>
    </row>
    <row r="12" spans="2:17" ht="16.5" thickBot="1" x14ac:dyDescent="0.3">
      <c r="B12" s="52" t="s">
        <v>22</v>
      </c>
      <c r="C12" s="42">
        <f t="shared" si="0"/>
        <v>5145</v>
      </c>
      <c r="D12" s="39">
        <v>60</v>
      </c>
      <c r="E12" s="39">
        <v>98</v>
      </c>
      <c r="F12" s="39">
        <v>1</v>
      </c>
      <c r="G12" s="39">
        <v>1</v>
      </c>
      <c r="H12" s="39">
        <v>5</v>
      </c>
      <c r="I12" s="39">
        <v>472</v>
      </c>
      <c r="J12" s="39">
        <v>28</v>
      </c>
      <c r="K12" s="39">
        <v>457</v>
      </c>
      <c r="L12" s="39">
        <v>48</v>
      </c>
      <c r="M12" s="39">
        <v>170</v>
      </c>
      <c r="N12" s="39">
        <v>10</v>
      </c>
      <c r="O12" s="39">
        <v>1420</v>
      </c>
      <c r="P12" s="48">
        <v>247</v>
      </c>
      <c r="Q12" s="41">
        <v>2128</v>
      </c>
    </row>
    <row r="13" spans="2:17" ht="16.5" thickBot="1" x14ac:dyDescent="0.3">
      <c r="B13" s="52" t="s">
        <v>23</v>
      </c>
      <c r="C13" s="42">
        <f t="shared" si="0"/>
        <v>3581</v>
      </c>
      <c r="D13" s="39">
        <v>112</v>
      </c>
      <c r="E13" s="39">
        <v>112</v>
      </c>
      <c r="F13" s="39">
        <v>3</v>
      </c>
      <c r="G13" s="39">
        <v>1</v>
      </c>
      <c r="H13" s="39">
        <v>5</v>
      </c>
      <c r="I13" s="39">
        <v>338</v>
      </c>
      <c r="J13" s="39">
        <v>67</v>
      </c>
      <c r="K13" s="39">
        <v>465</v>
      </c>
      <c r="L13" s="39">
        <v>36</v>
      </c>
      <c r="M13" s="39">
        <v>203</v>
      </c>
      <c r="N13" s="39">
        <v>4</v>
      </c>
      <c r="O13" s="39">
        <v>736</v>
      </c>
      <c r="P13" s="48">
        <v>123</v>
      </c>
      <c r="Q13" s="41">
        <v>1376</v>
      </c>
    </row>
    <row r="14" spans="2:17" ht="16.5" thickBot="1" x14ac:dyDescent="0.3">
      <c r="B14" s="52" t="s">
        <v>24</v>
      </c>
      <c r="C14" s="42">
        <f t="shared" si="0"/>
        <v>7651</v>
      </c>
      <c r="D14" s="39">
        <v>65</v>
      </c>
      <c r="E14" s="39">
        <v>105</v>
      </c>
      <c r="F14" s="39">
        <v>15</v>
      </c>
      <c r="G14" s="39">
        <v>3</v>
      </c>
      <c r="H14" s="39">
        <v>5</v>
      </c>
      <c r="I14" s="39">
        <v>324</v>
      </c>
      <c r="J14" s="39">
        <v>18</v>
      </c>
      <c r="K14" s="39">
        <v>647</v>
      </c>
      <c r="L14" s="39">
        <v>77</v>
      </c>
      <c r="M14" s="39">
        <v>206</v>
      </c>
      <c r="N14" s="39">
        <v>0</v>
      </c>
      <c r="O14" s="39">
        <v>3391</v>
      </c>
      <c r="P14" s="48">
        <v>349</v>
      </c>
      <c r="Q14" s="41">
        <v>2446</v>
      </c>
    </row>
    <row r="15" spans="2:17" ht="16.5" thickBot="1" x14ac:dyDescent="0.3">
      <c r="B15" s="53" t="s">
        <v>25</v>
      </c>
      <c r="C15" s="43">
        <f t="shared" si="0"/>
        <v>42313</v>
      </c>
      <c r="D15" s="60">
        <f>SUM(D7:D14)</f>
        <v>579</v>
      </c>
      <c r="E15" s="60">
        <f t="shared" ref="E15:Q15" si="1">SUM(E7:E14)</f>
        <v>760</v>
      </c>
      <c r="F15" s="60">
        <f t="shared" si="1"/>
        <v>41</v>
      </c>
      <c r="G15" s="60">
        <f t="shared" si="1"/>
        <v>13</v>
      </c>
      <c r="H15" s="60">
        <f t="shared" si="1"/>
        <v>44</v>
      </c>
      <c r="I15" s="60">
        <f t="shared" si="1"/>
        <v>2864</v>
      </c>
      <c r="J15" s="60">
        <f t="shared" si="1"/>
        <v>253</v>
      </c>
      <c r="K15" s="60">
        <f t="shared" si="1"/>
        <v>3835</v>
      </c>
      <c r="L15" s="60">
        <f t="shared" si="1"/>
        <v>644</v>
      </c>
      <c r="M15" s="60">
        <f t="shared" si="1"/>
        <v>1692</v>
      </c>
      <c r="N15" s="60">
        <f t="shared" si="1"/>
        <v>50</v>
      </c>
      <c r="O15" s="60">
        <f t="shared" si="1"/>
        <v>12218</v>
      </c>
      <c r="P15" s="60">
        <f t="shared" si="1"/>
        <v>2567</v>
      </c>
      <c r="Q15" s="61">
        <f t="shared" si="1"/>
        <v>16753</v>
      </c>
    </row>
    <row r="16" spans="2:17" ht="24" customHeight="1" thickBot="1" x14ac:dyDescent="0.3">
      <c r="B16" s="64" t="s">
        <v>36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6"/>
    </row>
    <row r="17" spans="2:17" ht="16.5" thickBot="1" x14ac:dyDescent="0.3">
      <c r="B17" s="54" t="s">
        <v>26</v>
      </c>
      <c r="C17" s="45">
        <f t="shared" si="0"/>
        <v>2398</v>
      </c>
      <c r="D17" s="46">
        <v>46</v>
      </c>
      <c r="E17" s="46">
        <v>76</v>
      </c>
      <c r="F17" s="46">
        <v>0</v>
      </c>
      <c r="G17" s="46">
        <v>1</v>
      </c>
      <c r="H17" s="46">
        <v>5</v>
      </c>
      <c r="I17" s="46">
        <v>113</v>
      </c>
      <c r="J17" s="46">
        <v>13</v>
      </c>
      <c r="K17" s="46">
        <v>97</v>
      </c>
      <c r="L17" s="46">
        <v>49</v>
      </c>
      <c r="M17" s="46">
        <v>81</v>
      </c>
      <c r="N17" s="46">
        <v>12</v>
      </c>
      <c r="O17" s="46">
        <v>231</v>
      </c>
      <c r="P17" s="46">
        <v>663</v>
      </c>
      <c r="Q17" s="47">
        <v>1011</v>
      </c>
    </row>
    <row r="18" spans="2:17" ht="16.5" thickBot="1" x14ac:dyDescent="0.3">
      <c r="B18" s="52" t="s">
        <v>27</v>
      </c>
      <c r="C18" s="42">
        <f t="shared" si="0"/>
        <v>384</v>
      </c>
      <c r="D18" s="39">
        <v>27</v>
      </c>
      <c r="E18" s="39">
        <v>46</v>
      </c>
      <c r="F18" s="39">
        <v>0</v>
      </c>
      <c r="G18" s="39">
        <v>1</v>
      </c>
      <c r="H18" s="39">
        <v>2</v>
      </c>
      <c r="I18" s="39">
        <v>26</v>
      </c>
      <c r="J18" s="39">
        <v>12</v>
      </c>
      <c r="K18" s="39">
        <v>22</v>
      </c>
      <c r="L18" s="39">
        <v>20</v>
      </c>
      <c r="M18" s="39">
        <v>20</v>
      </c>
      <c r="N18" s="39">
        <v>15</v>
      </c>
      <c r="O18" s="39">
        <v>16</v>
      </c>
      <c r="P18" s="39">
        <v>17</v>
      </c>
      <c r="Q18" s="40">
        <v>160</v>
      </c>
    </row>
    <row r="19" spans="2:17" ht="16.5" thickBot="1" x14ac:dyDescent="0.3">
      <c r="B19" s="52" t="s">
        <v>28</v>
      </c>
      <c r="C19" s="42">
        <f t="shared" si="0"/>
        <v>326</v>
      </c>
      <c r="D19" s="39">
        <v>17</v>
      </c>
      <c r="E19" s="39">
        <v>26</v>
      </c>
      <c r="F19" s="39">
        <v>0</v>
      </c>
      <c r="G19" s="39">
        <v>0</v>
      </c>
      <c r="H19" s="39">
        <v>0</v>
      </c>
      <c r="I19" s="39">
        <v>30</v>
      </c>
      <c r="J19" s="39">
        <v>2</v>
      </c>
      <c r="K19" s="39">
        <v>7</v>
      </c>
      <c r="L19" s="39">
        <v>3</v>
      </c>
      <c r="M19" s="39">
        <v>12</v>
      </c>
      <c r="N19" s="39">
        <v>7</v>
      </c>
      <c r="O19" s="39">
        <v>15</v>
      </c>
      <c r="P19" s="39">
        <v>26</v>
      </c>
      <c r="Q19" s="40">
        <v>181</v>
      </c>
    </row>
    <row r="20" spans="2:17" ht="16.5" thickBot="1" x14ac:dyDescent="0.3">
      <c r="B20" s="52" t="s">
        <v>29</v>
      </c>
      <c r="C20" s="42">
        <f t="shared" si="0"/>
        <v>412</v>
      </c>
      <c r="D20" s="39">
        <v>15</v>
      </c>
      <c r="E20" s="39">
        <v>6</v>
      </c>
      <c r="F20" s="39">
        <v>0</v>
      </c>
      <c r="G20" s="39">
        <v>0</v>
      </c>
      <c r="H20" s="39">
        <v>0</v>
      </c>
      <c r="I20" s="39">
        <v>23</v>
      </c>
      <c r="J20" s="39">
        <v>2</v>
      </c>
      <c r="K20" s="39">
        <v>12</v>
      </c>
      <c r="L20" s="39">
        <v>2</v>
      </c>
      <c r="M20" s="39">
        <v>0</v>
      </c>
      <c r="N20" s="39">
        <v>15</v>
      </c>
      <c r="O20" s="39">
        <v>19</v>
      </c>
      <c r="P20" s="39">
        <v>41</v>
      </c>
      <c r="Q20" s="40">
        <v>277</v>
      </c>
    </row>
    <row r="21" spans="2:17" ht="16.5" thickBot="1" x14ac:dyDescent="0.3">
      <c r="B21" s="52" t="s">
        <v>30</v>
      </c>
      <c r="C21" s="42">
        <f t="shared" si="0"/>
        <v>726</v>
      </c>
      <c r="D21" s="39">
        <v>36</v>
      </c>
      <c r="E21" s="39">
        <v>88</v>
      </c>
      <c r="F21" s="39">
        <v>0</v>
      </c>
      <c r="G21" s="39">
        <v>0</v>
      </c>
      <c r="H21" s="39">
        <v>4</v>
      </c>
      <c r="I21" s="39">
        <v>71</v>
      </c>
      <c r="J21" s="39">
        <v>18</v>
      </c>
      <c r="K21" s="39">
        <v>39</v>
      </c>
      <c r="L21" s="39">
        <v>20</v>
      </c>
      <c r="M21" s="39">
        <v>42</v>
      </c>
      <c r="N21" s="39">
        <v>10</v>
      </c>
      <c r="O21" s="39">
        <v>37</v>
      </c>
      <c r="P21" s="39">
        <v>139</v>
      </c>
      <c r="Q21" s="40">
        <v>222</v>
      </c>
    </row>
    <row r="22" spans="2:17" ht="16.5" thickBot="1" x14ac:dyDescent="0.3">
      <c r="B22" s="52" t="s">
        <v>31</v>
      </c>
      <c r="C22" s="42">
        <f t="shared" si="0"/>
        <v>1040</v>
      </c>
      <c r="D22" s="39">
        <v>87</v>
      </c>
      <c r="E22" s="39">
        <v>139</v>
      </c>
      <c r="F22" s="39">
        <v>0</v>
      </c>
      <c r="G22" s="39">
        <v>1</v>
      </c>
      <c r="H22" s="39">
        <v>2</v>
      </c>
      <c r="I22" s="39">
        <v>80</v>
      </c>
      <c r="J22" s="39">
        <v>24</v>
      </c>
      <c r="K22" s="39">
        <v>33</v>
      </c>
      <c r="L22" s="39">
        <v>8</v>
      </c>
      <c r="M22" s="39">
        <v>59</v>
      </c>
      <c r="N22" s="39">
        <v>15</v>
      </c>
      <c r="O22" s="39">
        <v>29</v>
      </c>
      <c r="P22" s="48">
        <v>69</v>
      </c>
      <c r="Q22" s="41">
        <v>494</v>
      </c>
    </row>
    <row r="23" spans="2:17" ht="16.5" thickBot="1" x14ac:dyDescent="0.3">
      <c r="B23" s="52" t="s">
        <v>32</v>
      </c>
      <c r="C23" s="42">
        <f t="shared" si="0"/>
        <v>462</v>
      </c>
      <c r="D23" s="39">
        <v>25</v>
      </c>
      <c r="E23" s="39">
        <v>55</v>
      </c>
      <c r="F23" s="39">
        <v>0</v>
      </c>
      <c r="G23" s="39">
        <v>0</v>
      </c>
      <c r="H23" s="39">
        <v>0</v>
      </c>
      <c r="I23" s="39">
        <v>19</v>
      </c>
      <c r="J23" s="39">
        <v>10</v>
      </c>
      <c r="K23" s="39">
        <v>31</v>
      </c>
      <c r="L23" s="39">
        <v>7</v>
      </c>
      <c r="M23" s="39">
        <v>19</v>
      </c>
      <c r="N23" s="39">
        <v>18</v>
      </c>
      <c r="O23" s="39">
        <v>20</v>
      </c>
      <c r="P23" s="48">
        <v>28</v>
      </c>
      <c r="Q23" s="41">
        <v>230</v>
      </c>
    </row>
    <row r="24" spans="2:17" ht="16.5" thickBot="1" x14ac:dyDescent="0.3">
      <c r="B24" s="52" t="s">
        <v>33</v>
      </c>
      <c r="C24" s="42">
        <f t="shared" si="0"/>
        <v>279</v>
      </c>
      <c r="D24" s="39">
        <v>16</v>
      </c>
      <c r="E24" s="39">
        <v>40</v>
      </c>
      <c r="F24" s="39">
        <v>0</v>
      </c>
      <c r="G24" s="39">
        <v>0</v>
      </c>
      <c r="H24" s="39">
        <v>0</v>
      </c>
      <c r="I24" s="39">
        <v>14</v>
      </c>
      <c r="J24" s="39">
        <v>3</v>
      </c>
      <c r="K24" s="39">
        <v>22</v>
      </c>
      <c r="L24" s="39">
        <v>5</v>
      </c>
      <c r="M24" s="39">
        <v>14</v>
      </c>
      <c r="N24" s="39">
        <v>12</v>
      </c>
      <c r="O24" s="39">
        <v>5</v>
      </c>
      <c r="P24" s="48">
        <v>23</v>
      </c>
      <c r="Q24" s="41">
        <v>125</v>
      </c>
    </row>
    <row r="25" spans="2:17" ht="16.5" thickBot="1" x14ac:dyDescent="0.3">
      <c r="B25" s="52" t="s">
        <v>34</v>
      </c>
      <c r="C25" s="42">
        <f t="shared" si="0"/>
        <v>880</v>
      </c>
      <c r="D25" s="39">
        <v>22</v>
      </c>
      <c r="E25" s="39">
        <v>154</v>
      </c>
      <c r="F25" s="39">
        <v>0</v>
      </c>
      <c r="G25" s="39">
        <v>0</v>
      </c>
      <c r="H25" s="39">
        <v>0</v>
      </c>
      <c r="I25" s="39">
        <v>70</v>
      </c>
      <c r="J25" s="39">
        <v>11</v>
      </c>
      <c r="K25" s="39">
        <v>25</v>
      </c>
      <c r="L25" s="39">
        <v>8</v>
      </c>
      <c r="M25" s="39">
        <v>58</v>
      </c>
      <c r="N25" s="39">
        <v>30</v>
      </c>
      <c r="O25" s="39">
        <v>30</v>
      </c>
      <c r="P25" s="48">
        <v>52</v>
      </c>
      <c r="Q25" s="41">
        <v>420</v>
      </c>
    </row>
    <row r="26" spans="2:17" ht="16.5" thickBot="1" x14ac:dyDescent="0.3">
      <c r="B26" s="53" t="s">
        <v>42</v>
      </c>
      <c r="C26" s="43">
        <f t="shared" si="0"/>
        <v>6907</v>
      </c>
      <c r="D26" s="60">
        <f t="shared" ref="D26:Q26" si="2">SUM(D17:D25)</f>
        <v>291</v>
      </c>
      <c r="E26" s="60">
        <f t="shared" si="2"/>
        <v>630</v>
      </c>
      <c r="F26" s="60">
        <f t="shared" si="2"/>
        <v>0</v>
      </c>
      <c r="G26" s="60">
        <f t="shared" si="2"/>
        <v>3</v>
      </c>
      <c r="H26" s="60">
        <f t="shared" si="2"/>
        <v>13</v>
      </c>
      <c r="I26" s="60">
        <f t="shared" si="2"/>
        <v>446</v>
      </c>
      <c r="J26" s="60">
        <f t="shared" si="2"/>
        <v>95</v>
      </c>
      <c r="K26" s="60">
        <f t="shared" si="2"/>
        <v>288</v>
      </c>
      <c r="L26" s="60">
        <f t="shared" si="2"/>
        <v>122</v>
      </c>
      <c r="M26" s="60">
        <f t="shared" si="2"/>
        <v>305</v>
      </c>
      <c r="N26" s="60">
        <f t="shared" si="2"/>
        <v>134</v>
      </c>
      <c r="O26" s="60">
        <f t="shared" si="2"/>
        <v>402</v>
      </c>
      <c r="P26" s="60">
        <f t="shared" si="2"/>
        <v>1058</v>
      </c>
      <c r="Q26" s="61">
        <f t="shared" si="2"/>
        <v>3120</v>
      </c>
    </row>
    <row r="27" spans="2:17" ht="22.5" customHeight="1" thickBot="1" x14ac:dyDescent="0.3">
      <c r="B27" s="64" t="s">
        <v>46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6"/>
    </row>
    <row r="28" spans="2:17" ht="16.5" thickBot="1" x14ac:dyDescent="0.3">
      <c r="B28" s="54" t="s">
        <v>37</v>
      </c>
      <c r="C28" s="45">
        <f t="shared" si="0"/>
        <v>3061</v>
      </c>
      <c r="D28" s="46">
        <v>119</v>
      </c>
      <c r="E28" s="46">
        <v>102</v>
      </c>
      <c r="F28" s="46">
        <v>0</v>
      </c>
      <c r="G28" s="46">
        <v>2</v>
      </c>
      <c r="H28" s="46">
        <v>0</v>
      </c>
      <c r="I28" s="46">
        <v>142</v>
      </c>
      <c r="J28" s="46">
        <v>25</v>
      </c>
      <c r="K28" s="46">
        <v>55</v>
      </c>
      <c r="L28" s="46">
        <v>8</v>
      </c>
      <c r="M28" s="46">
        <v>63</v>
      </c>
      <c r="N28" s="46">
        <v>14</v>
      </c>
      <c r="O28" s="46">
        <v>71</v>
      </c>
      <c r="P28" s="46">
        <v>90</v>
      </c>
      <c r="Q28" s="47">
        <v>2370</v>
      </c>
    </row>
    <row r="29" spans="2:17" ht="16.5" thickBot="1" x14ac:dyDescent="0.3">
      <c r="B29" s="52" t="s">
        <v>38</v>
      </c>
      <c r="C29" s="42">
        <f t="shared" si="0"/>
        <v>1722</v>
      </c>
      <c r="D29" s="39">
        <v>102</v>
      </c>
      <c r="E29" s="39">
        <v>103</v>
      </c>
      <c r="F29" s="39">
        <v>0</v>
      </c>
      <c r="G29" s="39">
        <v>0</v>
      </c>
      <c r="H29" s="39">
        <v>0</v>
      </c>
      <c r="I29" s="39">
        <v>68</v>
      </c>
      <c r="J29" s="39">
        <v>17</v>
      </c>
      <c r="K29" s="39">
        <v>80</v>
      </c>
      <c r="L29" s="39">
        <v>9</v>
      </c>
      <c r="M29" s="39">
        <v>54</v>
      </c>
      <c r="N29" s="39">
        <v>8</v>
      </c>
      <c r="O29" s="39">
        <v>8</v>
      </c>
      <c r="P29" s="39">
        <v>53</v>
      </c>
      <c r="Q29" s="41">
        <v>1220</v>
      </c>
    </row>
    <row r="30" spans="2:17" ht="16.5" thickBot="1" x14ac:dyDescent="0.3">
      <c r="B30" s="52" t="s">
        <v>39</v>
      </c>
      <c r="C30" s="42">
        <f t="shared" si="0"/>
        <v>1883</v>
      </c>
      <c r="D30" s="39">
        <v>141</v>
      </c>
      <c r="E30" s="39">
        <v>88</v>
      </c>
      <c r="F30" s="39">
        <v>0</v>
      </c>
      <c r="G30" s="39">
        <v>0</v>
      </c>
      <c r="H30" s="39">
        <v>0</v>
      </c>
      <c r="I30" s="39">
        <v>76</v>
      </c>
      <c r="J30" s="39">
        <v>41</v>
      </c>
      <c r="K30" s="39">
        <v>35</v>
      </c>
      <c r="L30" s="39">
        <v>11</v>
      </c>
      <c r="M30" s="39">
        <v>25</v>
      </c>
      <c r="N30" s="39">
        <v>20</v>
      </c>
      <c r="O30" s="39">
        <v>1</v>
      </c>
      <c r="P30" s="39">
        <v>85</v>
      </c>
      <c r="Q30" s="41">
        <v>1360</v>
      </c>
    </row>
    <row r="31" spans="2:17" ht="16.5" thickBot="1" x14ac:dyDescent="0.3">
      <c r="B31" s="52" t="s">
        <v>40</v>
      </c>
      <c r="C31" s="42">
        <f t="shared" si="0"/>
        <v>1808</v>
      </c>
      <c r="D31" s="39">
        <v>79</v>
      </c>
      <c r="E31" s="39">
        <v>68</v>
      </c>
      <c r="F31" s="39">
        <v>0</v>
      </c>
      <c r="G31" s="39">
        <v>0</v>
      </c>
      <c r="H31" s="39">
        <v>3</v>
      </c>
      <c r="I31" s="39">
        <v>41</v>
      </c>
      <c r="J31" s="39">
        <v>27</v>
      </c>
      <c r="K31" s="39">
        <v>41</v>
      </c>
      <c r="L31" s="39">
        <v>9</v>
      </c>
      <c r="M31" s="39">
        <v>32</v>
      </c>
      <c r="N31" s="39">
        <v>15</v>
      </c>
      <c r="O31" s="39">
        <v>74</v>
      </c>
      <c r="P31" s="39">
        <v>19</v>
      </c>
      <c r="Q31" s="41">
        <v>1400</v>
      </c>
    </row>
    <row r="32" spans="2:17" ht="16.5" thickBot="1" x14ac:dyDescent="0.3">
      <c r="B32" s="52" t="s">
        <v>41</v>
      </c>
      <c r="C32" s="42">
        <f t="shared" si="0"/>
        <v>843</v>
      </c>
      <c r="D32" s="39">
        <v>105</v>
      </c>
      <c r="E32" s="39">
        <v>66</v>
      </c>
      <c r="F32" s="39">
        <v>0</v>
      </c>
      <c r="G32" s="39">
        <v>0</v>
      </c>
      <c r="H32" s="39">
        <v>0</v>
      </c>
      <c r="I32" s="39">
        <v>44</v>
      </c>
      <c r="J32" s="39">
        <v>26</v>
      </c>
      <c r="K32" s="39">
        <v>14</v>
      </c>
      <c r="L32" s="39">
        <v>3</v>
      </c>
      <c r="M32" s="39">
        <v>30</v>
      </c>
      <c r="N32" s="39">
        <v>8</v>
      </c>
      <c r="O32" s="39">
        <v>51</v>
      </c>
      <c r="P32" s="39">
        <v>24</v>
      </c>
      <c r="Q32" s="41">
        <v>472</v>
      </c>
    </row>
    <row r="33" spans="2:17" ht="16.5" thickBot="1" x14ac:dyDescent="0.3">
      <c r="B33" s="53" t="s">
        <v>42</v>
      </c>
      <c r="C33" s="43">
        <f t="shared" si="0"/>
        <v>9317</v>
      </c>
      <c r="D33" s="60">
        <f t="shared" ref="D33:Q33" si="3">SUM(D28:D32)</f>
        <v>546</v>
      </c>
      <c r="E33" s="60">
        <f t="shared" si="3"/>
        <v>427</v>
      </c>
      <c r="F33" s="60">
        <f t="shared" si="3"/>
        <v>0</v>
      </c>
      <c r="G33" s="60">
        <f t="shared" si="3"/>
        <v>2</v>
      </c>
      <c r="H33" s="60">
        <f t="shared" si="3"/>
        <v>3</v>
      </c>
      <c r="I33" s="60">
        <f t="shared" si="3"/>
        <v>371</v>
      </c>
      <c r="J33" s="60">
        <f t="shared" si="3"/>
        <v>136</v>
      </c>
      <c r="K33" s="60">
        <f t="shared" si="3"/>
        <v>225</v>
      </c>
      <c r="L33" s="60">
        <f t="shared" si="3"/>
        <v>40</v>
      </c>
      <c r="M33" s="60">
        <f t="shared" si="3"/>
        <v>204</v>
      </c>
      <c r="N33" s="60">
        <f t="shared" si="3"/>
        <v>65</v>
      </c>
      <c r="O33" s="60">
        <f t="shared" si="3"/>
        <v>205</v>
      </c>
      <c r="P33" s="60">
        <f t="shared" si="3"/>
        <v>271</v>
      </c>
      <c r="Q33" s="61">
        <f t="shared" si="3"/>
        <v>6822</v>
      </c>
    </row>
    <row r="34" spans="2:17" ht="18.75" thickBot="1" x14ac:dyDescent="0.3">
      <c r="B34" s="64" t="s">
        <v>47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6"/>
    </row>
    <row r="35" spans="2:17" ht="16.5" thickBot="1" x14ac:dyDescent="0.3">
      <c r="B35" s="55" t="s">
        <v>43</v>
      </c>
      <c r="C35" s="45">
        <f t="shared" si="0"/>
        <v>1399</v>
      </c>
      <c r="D35" s="46">
        <v>79</v>
      </c>
      <c r="E35" s="46">
        <v>123</v>
      </c>
      <c r="F35" s="46">
        <v>5</v>
      </c>
      <c r="G35" s="46">
        <v>1</v>
      </c>
      <c r="H35" s="46">
        <v>1</v>
      </c>
      <c r="I35" s="46">
        <v>72</v>
      </c>
      <c r="J35" s="46">
        <v>29</v>
      </c>
      <c r="K35" s="46">
        <v>46</v>
      </c>
      <c r="L35" s="46">
        <v>5</v>
      </c>
      <c r="M35" s="46">
        <v>91</v>
      </c>
      <c r="N35" s="46">
        <v>3</v>
      </c>
      <c r="O35" s="46">
        <v>106</v>
      </c>
      <c r="P35" s="46">
        <v>132</v>
      </c>
      <c r="Q35" s="47">
        <v>706</v>
      </c>
    </row>
    <row r="36" spans="2:17" ht="16.5" thickBot="1" x14ac:dyDescent="0.3">
      <c r="B36" s="56" t="s">
        <v>44</v>
      </c>
      <c r="C36" s="42">
        <f t="shared" si="0"/>
        <v>1644</v>
      </c>
      <c r="D36" s="39">
        <v>98</v>
      </c>
      <c r="E36" s="39">
        <v>129</v>
      </c>
      <c r="F36" s="39">
        <v>0</v>
      </c>
      <c r="G36" s="39">
        <v>0</v>
      </c>
      <c r="H36" s="39">
        <v>0</v>
      </c>
      <c r="I36" s="39">
        <v>102</v>
      </c>
      <c r="J36" s="39">
        <v>18</v>
      </c>
      <c r="K36" s="39">
        <v>12</v>
      </c>
      <c r="L36" s="39">
        <v>9</v>
      </c>
      <c r="M36" s="39">
        <v>15</v>
      </c>
      <c r="N36" s="39">
        <v>30</v>
      </c>
      <c r="O36" s="39">
        <v>93</v>
      </c>
      <c r="P36" s="39">
        <v>130</v>
      </c>
      <c r="Q36" s="41">
        <v>1008</v>
      </c>
    </row>
    <row r="37" spans="2:17" ht="16.5" thickBot="1" x14ac:dyDescent="0.3">
      <c r="B37" s="56" t="s">
        <v>45</v>
      </c>
      <c r="C37" s="42">
        <f t="shared" si="0"/>
        <v>2452</v>
      </c>
      <c r="D37" s="39">
        <v>116</v>
      </c>
      <c r="E37" s="39">
        <v>124</v>
      </c>
      <c r="F37" s="39">
        <v>0</v>
      </c>
      <c r="G37" s="39">
        <v>0</v>
      </c>
      <c r="H37" s="39">
        <v>0</v>
      </c>
      <c r="I37" s="39">
        <v>141</v>
      </c>
      <c r="J37" s="39">
        <v>31</v>
      </c>
      <c r="K37" s="39">
        <v>67</v>
      </c>
      <c r="L37" s="39">
        <v>10</v>
      </c>
      <c r="M37" s="39">
        <v>113</v>
      </c>
      <c r="N37" s="39">
        <v>43</v>
      </c>
      <c r="O37" s="39">
        <v>98</v>
      </c>
      <c r="P37" s="39">
        <v>192</v>
      </c>
      <c r="Q37" s="41">
        <v>1517</v>
      </c>
    </row>
    <row r="38" spans="2:17" ht="16.5" thickBot="1" x14ac:dyDescent="0.3">
      <c r="B38" s="57" t="s">
        <v>42</v>
      </c>
      <c r="C38" s="43">
        <f t="shared" si="0"/>
        <v>5495</v>
      </c>
      <c r="D38" s="60">
        <f t="shared" ref="D38:Q38" si="4">SUM(D35:D37)</f>
        <v>293</v>
      </c>
      <c r="E38" s="60">
        <f t="shared" si="4"/>
        <v>376</v>
      </c>
      <c r="F38" s="60">
        <f t="shared" si="4"/>
        <v>5</v>
      </c>
      <c r="G38" s="60">
        <f t="shared" si="4"/>
        <v>1</v>
      </c>
      <c r="H38" s="60">
        <f t="shared" si="4"/>
        <v>1</v>
      </c>
      <c r="I38" s="60">
        <f t="shared" si="4"/>
        <v>315</v>
      </c>
      <c r="J38" s="60">
        <f t="shared" si="4"/>
        <v>78</v>
      </c>
      <c r="K38" s="60">
        <f t="shared" si="4"/>
        <v>125</v>
      </c>
      <c r="L38" s="60">
        <f t="shared" si="4"/>
        <v>24</v>
      </c>
      <c r="M38" s="60">
        <f t="shared" si="4"/>
        <v>219</v>
      </c>
      <c r="N38" s="60">
        <f t="shared" si="4"/>
        <v>76</v>
      </c>
      <c r="O38" s="60">
        <f t="shared" si="4"/>
        <v>297</v>
      </c>
      <c r="P38" s="60">
        <f t="shared" si="4"/>
        <v>454</v>
      </c>
      <c r="Q38" s="61">
        <f t="shared" si="4"/>
        <v>3231</v>
      </c>
    </row>
    <row r="39" spans="2:17" ht="18.75" thickBot="1" x14ac:dyDescent="0.3">
      <c r="B39" s="64" t="s">
        <v>51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6"/>
    </row>
    <row r="40" spans="2:17" ht="16.5" thickBot="1" x14ac:dyDescent="0.3">
      <c r="B40" s="54" t="s">
        <v>48</v>
      </c>
      <c r="C40" s="45">
        <f t="shared" si="0"/>
        <v>1836</v>
      </c>
      <c r="D40" s="46">
        <v>36</v>
      </c>
      <c r="E40" s="46">
        <v>59</v>
      </c>
      <c r="F40" s="46">
        <v>0</v>
      </c>
      <c r="G40" s="46">
        <v>0</v>
      </c>
      <c r="H40" s="46">
        <v>3</v>
      </c>
      <c r="I40" s="46">
        <v>52</v>
      </c>
      <c r="J40" s="46">
        <v>3</v>
      </c>
      <c r="K40" s="46">
        <v>24</v>
      </c>
      <c r="L40" s="46">
        <v>16</v>
      </c>
      <c r="M40" s="46">
        <v>33</v>
      </c>
      <c r="N40" s="46">
        <v>19</v>
      </c>
      <c r="O40" s="46">
        <v>37</v>
      </c>
      <c r="P40" s="46">
        <v>34</v>
      </c>
      <c r="Q40" s="47">
        <v>1520</v>
      </c>
    </row>
    <row r="41" spans="2:17" ht="16.5" thickBot="1" x14ac:dyDescent="0.3">
      <c r="B41" s="52" t="s">
        <v>49</v>
      </c>
      <c r="C41" s="42">
        <f t="shared" si="0"/>
        <v>1120</v>
      </c>
      <c r="D41" s="39">
        <v>18</v>
      </c>
      <c r="E41" s="39">
        <v>56</v>
      </c>
      <c r="F41" s="39">
        <v>0</v>
      </c>
      <c r="G41" s="39">
        <v>0</v>
      </c>
      <c r="H41" s="39">
        <v>0</v>
      </c>
      <c r="I41" s="39">
        <v>40</v>
      </c>
      <c r="J41" s="39">
        <v>5</v>
      </c>
      <c r="K41" s="39">
        <v>8</v>
      </c>
      <c r="L41" s="39">
        <v>3</v>
      </c>
      <c r="M41" s="39">
        <v>27</v>
      </c>
      <c r="N41" s="39">
        <v>7</v>
      </c>
      <c r="O41" s="39">
        <v>17</v>
      </c>
      <c r="P41" s="39">
        <v>29</v>
      </c>
      <c r="Q41" s="41">
        <v>910</v>
      </c>
    </row>
    <row r="42" spans="2:17" ht="16.5" thickBot="1" x14ac:dyDescent="0.3">
      <c r="B42" s="52" t="s">
        <v>50</v>
      </c>
      <c r="C42" s="42">
        <f t="shared" si="0"/>
        <v>661</v>
      </c>
      <c r="D42" s="39">
        <v>8</v>
      </c>
      <c r="E42" s="39">
        <v>27</v>
      </c>
      <c r="F42" s="39">
        <v>0</v>
      </c>
      <c r="G42" s="39">
        <v>0</v>
      </c>
      <c r="H42" s="39">
        <v>2</v>
      </c>
      <c r="I42" s="39">
        <v>11</v>
      </c>
      <c r="J42" s="39">
        <v>2</v>
      </c>
      <c r="K42" s="39">
        <v>2</v>
      </c>
      <c r="L42" s="39">
        <v>1</v>
      </c>
      <c r="M42" s="39">
        <v>12</v>
      </c>
      <c r="N42" s="39">
        <v>20</v>
      </c>
      <c r="O42" s="39">
        <v>20</v>
      </c>
      <c r="P42" s="39">
        <v>21</v>
      </c>
      <c r="Q42" s="41">
        <v>535</v>
      </c>
    </row>
    <row r="43" spans="2:17" ht="16.5" thickBot="1" x14ac:dyDescent="0.3">
      <c r="B43" s="53" t="s">
        <v>42</v>
      </c>
      <c r="C43" s="43">
        <f t="shared" si="0"/>
        <v>3617</v>
      </c>
      <c r="D43" s="60">
        <f t="shared" ref="D43:Q43" si="5">SUM(D40:D42)</f>
        <v>62</v>
      </c>
      <c r="E43" s="60">
        <f t="shared" si="5"/>
        <v>142</v>
      </c>
      <c r="F43" s="60">
        <f t="shared" si="5"/>
        <v>0</v>
      </c>
      <c r="G43" s="60">
        <f t="shared" si="5"/>
        <v>0</v>
      </c>
      <c r="H43" s="60">
        <f t="shared" si="5"/>
        <v>5</v>
      </c>
      <c r="I43" s="60">
        <f t="shared" si="5"/>
        <v>103</v>
      </c>
      <c r="J43" s="60">
        <f t="shared" si="5"/>
        <v>10</v>
      </c>
      <c r="K43" s="60">
        <f t="shared" si="5"/>
        <v>34</v>
      </c>
      <c r="L43" s="60">
        <f t="shared" si="5"/>
        <v>20</v>
      </c>
      <c r="M43" s="60">
        <f t="shared" si="5"/>
        <v>72</v>
      </c>
      <c r="N43" s="60">
        <f t="shared" si="5"/>
        <v>46</v>
      </c>
      <c r="O43" s="60">
        <f t="shared" si="5"/>
        <v>74</v>
      </c>
      <c r="P43" s="60">
        <f t="shared" si="5"/>
        <v>84</v>
      </c>
      <c r="Q43" s="61">
        <f t="shared" si="5"/>
        <v>2965</v>
      </c>
    </row>
    <row r="44" spans="2:17" ht="18.75" thickBot="1" x14ac:dyDescent="0.3">
      <c r="B44" s="64" t="s">
        <v>55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6"/>
    </row>
    <row r="45" spans="2:17" ht="16.5" thickBot="1" x14ac:dyDescent="0.3">
      <c r="B45" s="55" t="s">
        <v>52</v>
      </c>
      <c r="C45" s="45">
        <f t="shared" si="0"/>
        <v>1834</v>
      </c>
      <c r="D45" s="46">
        <v>62</v>
      </c>
      <c r="E45" s="46">
        <v>104</v>
      </c>
      <c r="F45" s="46">
        <v>0</v>
      </c>
      <c r="G45" s="46">
        <v>0</v>
      </c>
      <c r="H45" s="46">
        <v>3</v>
      </c>
      <c r="I45" s="46">
        <v>86</v>
      </c>
      <c r="J45" s="46">
        <v>23</v>
      </c>
      <c r="K45" s="46">
        <v>104</v>
      </c>
      <c r="L45" s="46">
        <v>38</v>
      </c>
      <c r="M45" s="46">
        <v>132</v>
      </c>
      <c r="N45" s="46">
        <v>13</v>
      </c>
      <c r="O45" s="46">
        <v>264</v>
      </c>
      <c r="P45" s="46">
        <v>141</v>
      </c>
      <c r="Q45" s="47">
        <v>864</v>
      </c>
    </row>
    <row r="46" spans="2:17" ht="16.5" thickBot="1" x14ac:dyDescent="0.3">
      <c r="B46" s="56" t="s">
        <v>53</v>
      </c>
      <c r="C46" s="42">
        <f t="shared" si="0"/>
        <v>1496</v>
      </c>
      <c r="D46" s="39">
        <v>40</v>
      </c>
      <c r="E46" s="39">
        <v>57</v>
      </c>
      <c r="F46" s="39">
        <v>0</v>
      </c>
      <c r="G46" s="39">
        <v>0</v>
      </c>
      <c r="H46" s="39">
        <v>0</v>
      </c>
      <c r="I46" s="39">
        <v>66</v>
      </c>
      <c r="J46" s="39">
        <v>13</v>
      </c>
      <c r="K46" s="39">
        <v>43</v>
      </c>
      <c r="L46" s="39">
        <v>8</v>
      </c>
      <c r="M46" s="39">
        <v>49</v>
      </c>
      <c r="N46" s="39">
        <v>37</v>
      </c>
      <c r="O46" s="39">
        <v>30</v>
      </c>
      <c r="P46" s="39">
        <v>30</v>
      </c>
      <c r="Q46" s="41">
        <v>1123</v>
      </c>
    </row>
    <row r="47" spans="2:17" ht="16.5" thickBot="1" x14ac:dyDescent="0.3">
      <c r="B47" s="56" t="s">
        <v>54</v>
      </c>
      <c r="C47" s="42">
        <f t="shared" si="0"/>
        <v>1553</v>
      </c>
      <c r="D47" s="39">
        <v>81</v>
      </c>
      <c r="E47" s="39">
        <v>113</v>
      </c>
      <c r="F47" s="39">
        <v>0</v>
      </c>
      <c r="G47" s="39">
        <v>0</v>
      </c>
      <c r="H47" s="39">
        <v>0</v>
      </c>
      <c r="I47" s="39">
        <v>86</v>
      </c>
      <c r="J47" s="39">
        <v>31</v>
      </c>
      <c r="K47" s="39">
        <v>60</v>
      </c>
      <c r="L47" s="39">
        <v>6</v>
      </c>
      <c r="M47" s="39">
        <v>71</v>
      </c>
      <c r="N47" s="39">
        <v>44</v>
      </c>
      <c r="O47" s="39">
        <v>107</v>
      </c>
      <c r="P47" s="39">
        <v>145</v>
      </c>
      <c r="Q47" s="41">
        <v>809</v>
      </c>
    </row>
    <row r="48" spans="2:17" ht="16.5" thickBot="1" x14ac:dyDescent="0.3">
      <c r="B48" s="58" t="s">
        <v>42</v>
      </c>
      <c r="C48" s="59">
        <f t="shared" si="0"/>
        <v>4883</v>
      </c>
      <c r="D48" s="62">
        <f t="shared" ref="D48:Q48" si="6">SUM(D45:D47)</f>
        <v>183</v>
      </c>
      <c r="E48" s="62">
        <f t="shared" si="6"/>
        <v>274</v>
      </c>
      <c r="F48" s="62">
        <f t="shared" si="6"/>
        <v>0</v>
      </c>
      <c r="G48" s="62">
        <f t="shared" si="6"/>
        <v>0</v>
      </c>
      <c r="H48" s="62">
        <f t="shared" si="6"/>
        <v>3</v>
      </c>
      <c r="I48" s="62">
        <f t="shared" si="6"/>
        <v>238</v>
      </c>
      <c r="J48" s="62">
        <f t="shared" si="6"/>
        <v>67</v>
      </c>
      <c r="K48" s="62">
        <f t="shared" si="6"/>
        <v>207</v>
      </c>
      <c r="L48" s="62">
        <f t="shared" si="6"/>
        <v>52</v>
      </c>
      <c r="M48" s="62">
        <f t="shared" si="6"/>
        <v>252</v>
      </c>
      <c r="N48" s="62">
        <f t="shared" si="6"/>
        <v>94</v>
      </c>
      <c r="O48" s="62">
        <f t="shared" si="6"/>
        <v>401</v>
      </c>
      <c r="P48" s="62">
        <f t="shared" si="6"/>
        <v>316</v>
      </c>
      <c r="Q48" s="63">
        <f t="shared" si="6"/>
        <v>2796</v>
      </c>
    </row>
    <row r="49" spans="2:17" ht="26.25" customHeight="1" thickBot="1" x14ac:dyDescent="0.3">
      <c r="B49" s="44" t="s">
        <v>56</v>
      </c>
      <c r="C49" s="82">
        <f>C15+C26+C33+C38+C43+C48</f>
        <v>72532</v>
      </c>
      <c r="D49" s="82">
        <f t="shared" ref="D49:Q49" si="7">D15+D26+D33+D38+D43+D48</f>
        <v>1954</v>
      </c>
      <c r="E49" s="82">
        <f t="shared" si="7"/>
        <v>2609</v>
      </c>
      <c r="F49" s="82">
        <f t="shared" si="7"/>
        <v>46</v>
      </c>
      <c r="G49" s="82">
        <f t="shared" si="7"/>
        <v>19</v>
      </c>
      <c r="H49" s="82">
        <f t="shared" si="7"/>
        <v>69</v>
      </c>
      <c r="I49" s="82">
        <f t="shared" si="7"/>
        <v>4337</v>
      </c>
      <c r="J49" s="82">
        <f t="shared" si="7"/>
        <v>639</v>
      </c>
      <c r="K49" s="82">
        <f t="shared" si="7"/>
        <v>4714</v>
      </c>
      <c r="L49" s="82">
        <f t="shared" si="7"/>
        <v>902</v>
      </c>
      <c r="M49" s="82">
        <f t="shared" si="7"/>
        <v>2744</v>
      </c>
      <c r="N49" s="82">
        <f t="shared" si="7"/>
        <v>465</v>
      </c>
      <c r="O49" s="82">
        <f t="shared" si="7"/>
        <v>13597</v>
      </c>
      <c r="P49" s="82">
        <f t="shared" si="7"/>
        <v>4750</v>
      </c>
      <c r="Q49" s="83">
        <f t="shared" si="7"/>
        <v>35687</v>
      </c>
    </row>
    <row r="50" spans="2:17" x14ac:dyDescent="0.25">
      <c r="B50" s="6"/>
    </row>
    <row r="51" spans="2:17" x14ac:dyDescent="0.25">
      <c r="B51" s="6"/>
    </row>
    <row r="52" spans="2:17" x14ac:dyDescent="0.25">
      <c r="B52" s="6"/>
    </row>
    <row r="53" spans="2:17" x14ac:dyDescent="0.25">
      <c r="B53" s="6"/>
    </row>
  </sheetData>
  <mergeCells count="8">
    <mergeCell ref="B34:Q34"/>
    <mergeCell ref="B39:Q39"/>
    <mergeCell ref="B44:Q44"/>
    <mergeCell ref="B2:Q2"/>
    <mergeCell ref="B4:B5"/>
    <mergeCell ref="B6:Q6"/>
    <mergeCell ref="B16:Q16"/>
    <mergeCell ref="B27:Q27"/>
  </mergeCells>
  <pageMargins left="0" right="0" top="0" bottom="0" header="0.3" footer="0.3"/>
  <pageSetup scale="7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sqref="A1:S1"/>
    </sheetView>
  </sheetViews>
  <sheetFormatPr defaultRowHeight="15" x14ac:dyDescent="0.25"/>
  <cols>
    <col min="1" max="1" width="18.5703125" customWidth="1"/>
    <col min="2" max="2" width="9.140625" customWidth="1"/>
    <col min="3" max="3" width="8.140625" customWidth="1"/>
    <col min="4" max="4" width="10.42578125" customWidth="1"/>
    <col min="5" max="5" width="7" customWidth="1"/>
    <col min="6" max="6" width="10.7109375" customWidth="1"/>
    <col min="7" max="7" width="10.5703125" customWidth="1"/>
    <col min="8" max="8" width="11.28515625" customWidth="1"/>
    <col min="9" max="9" width="8.5703125" customWidth="1"/>
    <col min="10" max="10" width="9.42578125" customWidth="1"/>
    <col min="11" max="11" width="8.7109375" customWidth="1"/>
    <col min="12" max="12" width="10.28515625" customWidth="1"/>
    <col min="13" max="13" width="9" customWidth="1"/>
    <col min="14" max="14" width="7.5703125" customWidth="1"/>
    <col min="15" max="15" width="11.42578125" customWidth="1"/>
    <col min="16" max="16" width="6.85546875" customWidth="1"/>
    <col min="17" max="17" width="7.42578125" customWidth="1"/>
    <col min="18" max="18" width="9.85546875" customWidth="1"/>
    <col min="19" max="19" width="14" customWidth="1"/>
  </cols>
  <sheetData>
    <row r="1" spans="1:19" ht="20.25" x14ac:dyDescent="0.25">
      <c r="A1" s="67" t="s">
        <v>57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9"/>
    </row>
    <row r="2" spans="1:19" ht="15.75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 t="s">
        <v>1</v>
      </c>
    </row>
    <row r="3" spans="1:19" ht="57.75" customHeight="1" thickBot="1" x14ac:dyDescent="0.3">
      <c r="A3" s="36" t="s">
        <v>2</v>
      </c>
      <c r="B3" s="37" t="s">
        <v>3</v>
      </c>
      <c r="C3" s="37" t="s">
        <v>4</v>
      </c>
      <c r="D3" s="37" t="s">
        <v>5</v>
      </c>
      <c r="E3" s="37" t="s">
        <v>6</v>
      </c>
      <c r="F3" s="37" t="s">
        <v>7</v>
      </c>
      <c r="G3" s="37" t="s">
        <v>66</v>
      </c>
      <c r="H3" s="37" t="s">
        <v>8</v>
      </c>
      <c r="I3" s="37" t="s">
        <v>9</v>
      </c>
      <c r="J3" s="37" t="s">
        <v>10</v>
      </c>
      <c r="K3" s="37" t="s">
        <v>60</v>
      </c>
      <c r="L3" s="37" t="s">
        <v>61</v>
      </c>
      <c r="M3" s="37" t="s">
        <v>12</v>
      </c>
      <c r="N3" s="37" t="s">
        <v>63</v>
      </c>
      <c r="O3" s="38" t="s">
        <v>14</v>
      </c>
      <c r="P3" s="37" t="s">
        <v>64</v>
      </c>
      <c r="Q3" s="37" t="s">
        <v>65</v>
      </c>
      <c r="R3" s="37" t="s">
        <v>62</v>
      </c>
      <c r="S3" s="37" t="s">
        <v>16</v>
      </c>
    </row>
    <row r="4" spans="1:19" ht="17.25" customHeight="1" thickBot="1" x14ac:dyDescent="0.3">
      <c r="A4" s="70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9"/>
    </row>
    <row r="5" spans="1:19" ht="17.25" customHeight="1" x14ac:dyDescent="0.25">
      <c r="A5" s="15" t="s">
        <v>17</v>
      </c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7"/>
      <c r="R5" s="17"/>
      <c r="S5" s="10"/>
    </row>
    <row r="6" spans="1:19" ht="17.25" customHeight="1" x14ac:dyDescent="0.25">
      <c r="A6" s="7" t="s">
        <v>18</v>
      </c>
      <c r="B6" s="23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8"/>
      <c r="R6" s="18"/>
      <c r="S6" s="12"/>
    </row>
    <row r="7" spans="1:19" ht="17.25" customHeight="1" x14ac:dyDescent="0.25">
      <c r="A7" s="7" t="s">
        <v>19</v>
      </c>
      <c r="B7" s="23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8"/>
      <c r="R7" s="18"/>
      <c r="S7" s="12"/>
    </row>
    <row r="8" spans="1:19" ht="17.25" customHeight="1" x14ac:dyDescent="0.25">
      <c r="A8" s="7" t="s">
        <v>20</v>
      </c>
      <c r="B8" s="2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8"/>
      <c r="R8" s="18"/>
      <c r="S8" s="12"/>
    </row>
    <row r="9" spans="1:19" ht="17.25" customHeight="1" x14ac:dyDescent="0.25">
      <c r="A9" s="7" t="s">
        <v>21</v>
      </c>
      <c r="B9" s="23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8"/>
      <c r="R9" s="18"/>
      <c r="S9" s="12"/>
    </row>
    <row r="10" spans="1:19" ht="17.25" customHeight="1" x14ac:dyDescent="0.25">
      <c r="A10" s="7" t="s">
        <v>22</v>
      </c>
      <c r="B10" s="23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3"/>
      <c r="Q10" s="19"/>
      <c r="R10" s="19"/>
      <c r="S10" s="14"/>
    </row>
    <row r="11" spans="1:19" ht="17.25" customHeight="1" x14ac:dyDescent="0.25">
      <c r="A11" s="7" t="s">
        <v>23</v>
      </c>
      <c r="B11" s="23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3"/>
      <c r="Q11" s="19"/>
      <c r="R11" s="19"/>
      <c r="S11" s="14"/>
    </row>
    <row r="12" spans="1:19" ht="17.25" customHeight="1" x14ac:dyDescent="0.25">
      <c r="A12" s="7" t="s">
        <v>24</v>
      </c>
      <c r="B12" s="23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3"/>
      <c r="Q12" s="19"/>
      <c r="R12" s="19"/>
      <c r="S12" s="14"/>
    </row>
    <row r="13" spans="1:19" ht="17.25" customHeight="1" thickBot="1" x14ac:dyDescent="0.3">
      <c r="A13" s="16" t="s">
        <v>25</v>
      </c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6"/>
      <c r="R13" s="26"/>
      <c r="S13" s="27"/>
    </row>
    <row r="14" spans="1:19" ht="17.25" customHeight="1" thickBot="1" x14ac:dyDescent="0.3">
      <c r="A14" s="75" t="s">
        <v>36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7"/>
    </row>
    <row r="15" spans="1:19" ht="17.25" customHeight="1" x14ac:dyDescent="0.25">
      <c r="A15" s="20" t="s">
        <v>26</v>
      </c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7"/>
      <c r="R15" s="17"/>
      <c r="S15" s="10"/>
    </row>
    <row r="16" spans="1:19" ht="17.25" customHeight="1" x14ac:dyDescent="0.25">
      <c r="A16" s="21" t="s">
        <v>27</v>
      </c>
      <c r="B16" s="23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8"/>
      <c r="R16" s="18"/>
      <c r="S16" s="12"/>
    </row>
    <row r="17" spans="1:19" ht="17.25" customHeight="1" x14ac:dyDescent="0.25">
      <c r="A17" s="21" t="s">
        <v>28</v>
      </c>
      <c r="B17" s="23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8"/>
      <c r="R17" s="18"/>
      <c r="S17" s="12"/>
    </row>
    <row r="18" spans="1:19" ht="17.25" customHeight="1" x14ac:dyDescent="0.25">
      <c r="A18" s="21" t="s">
        <v>29</v>
      </c>
      <c r="B18" s="23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8"/>
      <c r="R18" s="18"/>
      <c r="S18" s="12"/>
    </row>
    <row r="19" spans="1:19" ht="17.25" customHeight="1" x14ac:dyDescent="0.25">
      <c r="A19" s="21" t="s">
        <v>30</v>
      </c>
      <c r="B19" s="23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8"/>
      <c r="R19" s="18"/>
      <c r="S19" s="12"/>
    </row>
    <row r="20" spans="1:19" ht="17.25" customHeight="1" x14ac:dyDescent="0.25">
      <c r="A20" s="21" t="s">
        <v>31</v>
      </c>
      <c r="B20" s="23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3"/>
      <c r="Q20" s="19"/>
      <c r="R20" s="19"/>
      <c r="S20" s="14"/>
    </row>
    <row r="21" spans="1:19" ht="17.25" customHeight="1" x14ac:dyDescent="0.25">
      <c r="A21" s="21" t="s">
        <v>32</v>
      </c>
      <c r="B21" s="23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3"/>
      <c r="Q21" s="19"/>
      <c r="R21" s="19"/>
      <c r="S21" s="14"/>
    </row>
    <row r="22" spans="1:19" ht="17.25" customHeight="1" x14ac:dyDescent="0.25">
      <c r="A22" s="21" t="s">
        <v>33</v>
      </c>
      <c r="B22" s="23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3"/>
      <c r="Q22" s="19"/>
      <c r="R22" s="19"/>
      <c r="S22" s="14"/>
    </row>
    <row r="23" spans="1:19" ht="17.25" customHeight="1" x14ac:dyDescent="0.25">
      <c r="A23" s="21" t="s">
        <v>34</v>
      </c>
      <c r="B23" s="23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3"/>
      <c r="Q23" s="19"/>
      <c r="R23" s="19"/>
      <c r="S23" s="14"/>
    </row>
    <row r="24" spans="1:19" ht="17.25" customHeight="1" thickBot="1" x14ac:dyDescent="0.3">
      <c r="A24" s="22" t="s">
        <v>42</v>
      </c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6"/>
      <c r="R24" s="26"/>
      <c r="S24" s="27"/>
    </row>
    <row r="25" spans="1:19" ht="17.25" customHeight="1" thickBot="1" x14ac:dyDescent="0.3">
      <c r="A25" s="75" t="s">
        <v>46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</row>
    <row r="26" spans="1:19" ht="17.25" customHeight="1" x14ac:dyDescent="0.25">
      <c r="A26" s="20" t="s">
        <v>37</v>
      </c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7"/>
      <c r="R26" s="17"/>
      <c r="S26" s="10"/>
    </row>
    <row r="27" spans="1:19" ht="17.25" customHeight="1" x14ac:dyDescent="0.25">
      <c r="A27" s="21" t="s">
        <v>38</v>
      </c>
      <c r="B27" s="23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8"/>
      <c r="R27" s="18"/>
      <c r="S27" s="14"/>
    </row>
    <row r="28" spans="1:19" ht="17.25" customHeight="1" x14ac:dyDescent="0.25">
      <c r="A28" s="21" t="s">
        <v>39</v>
      </c>
      <c r="B28" s="23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8"/>
      <c r="R28" s="18"/>
      <c r="S28" s="14"/>
    </row>
    <row r="29" spans="1:19" ht="17.25" customHeight="1" x14ac:dyDescent="0.25">
      <c r="A29" s="21" t="s">
        <v>40</v>
      </c>
      <c r="B29" s="23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8"/>
      <c r="R29" s="18"/>
      <c r="S29" s="14"/>
    </row>
    <row r="30" spans="1:19" ht="17.25" customHeight="1" x14ac:dyDescent="0.25">
      <c r="A30" s="21" t="s">
        <v>41</v>
      </c>
      <c r="B30" s="23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8"/>
      <c r="R30" s="18"/>
      <c r="S30" s="14"/>
    </row>
    <row r="31" spans="1:19" ht="17.25" customHeight="1" thickBot="1" x14ac:dyDescent="0.3">
      <c r="A31" s="22" t="s">
        <v>42</v>
      </c>
      <c r="B31" s="2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6"/>
      <c r="R31" s="26"/>
      <c r="S31" s="27"/>
    </row>
    <row r="32" spans="1:19" ht="17.25" customHeight="1" thickBot="1" x14ac:dyDescent="0.3">
      <c r="A32" s="75" t="s">
        <v>59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7"/>
    </row>
    <row r="33" spans="1:19" ht="17.25" customHeight="1" x14ac:dyDescent="0.25">
      <c r="A33" s="28" t="s">
        <v>43</v>
      </c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7"/>
      <c r="R33" s="17"/>
      <c r="S33" s="10"/>
    </row>
    <row r="34" spans="1:19" ht="17.25" customHeight="1" x14ac:dyDescent="0.25">
      <c r="A34" s="29" t="s">
        <v>44</v>
      </c>
      <c r="B34" s="23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8"/>
      <c r="R34" s="18"/>
      <c r="S34" s="14"/>
    </row>
    <row r="35" spans="1:19" ht="17.25" customHeight="1" x14ac:dyDescent="0.25">
      <c r="A35" s="29" t="s">
        <v>45</v>
      </c>
      <c r="B35" s="23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8"/>
      <c r="R35" s="18"/>
      <c r="S35" s="14"/>
    </row>
    <row r="36" spans="1:19" ht="17.25" customHeight="1" thickBot="1" x14ac:dyDescent="0.3">
      <c r="A36" s="30" t="s">
        <v>42</v>
      </c>
      <c r="B36" s="24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6"/>
      <c r="R36" s="26"/>
      <c r="S36" s="27"/>
    </row>
    <row r="37" spans="1:19" ht="17.25" customHeight="1" thickBot="1" x14ac:dyDescent="0.3">
      <c r="A37" s="75" t="s">
        <v>51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7"/>
    </row>
    <row r="38" spans="1:19" ht="17.25" customHeight="1" x14ac:dyDescent="0.25">
      <c r="A38" s="20" t="s">
        <v>48</v>
      </c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7"/>
      <c r="R38" s="17"/>
      <c r="S38" s="10"/>
    </row>
    <row r="39" spans="1:19" ht="17.25" customHeight="1" x14ac:dyDescent="0.25">
      <c r="A39" s="21" t="s">
        <v>49</v>
      </c>
      <c r="B39" s="23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8"/>
      <c r="R39" s="18"/>
      <c r="S39" s="14"/>
    </row>
    <row r="40" spans="1:19" ht="17.25" customHeight="1" x14ac:dyDescent="0.25">
      <c r="A40" s="21" t="s">
        <v>50</v>
      </c>
      <c r="B40" s="23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8"/>
      <c r="R40" s="18"/>
      <c r="S40" s="14"/>
    </row>
    <row r="41" spans="1:19" ht="17.25" customHeight="1" thickBot="1" x14ac:dyDescent="0.3">
      <c r="A41" s="22" t="s">
        <v>42</v>
      </c>
      <c r="B41" s="24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6"/>
      <c r="R41" s="26"/>
      <c r="S41" s="27"/>
    </row>
    <row r="42" spans="1:19" ht="17.25" customHeight="1" thickBot="1" x14ac:dyDescent="0.3">
      <c r="A42" s="75" t="s">
        <v>55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7"/>
    </row>
    <row r="43" spans="1:19" ht="17.25" customHeight="1" x14ac:dyDescent="0.25">
      <c r="A43" s="28" t="s">
        <v>52</v>
      </c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7"/>
      <c r="R43" s="17"/>
      <c r="S43" s="10"/>
    </row>
    <row r="44" spans="1:19" ht="17.25" customHeight="1" x14ac:dyDescent="0.25">
      <c r="A44" s="29" t="s">
        <v>53</v>
      </c>
      <c r="B44" s="23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8"/>
      <c r="S44" s="14"/>
    </row>
    <row r="45" spans="1:19" ht="17.25" customHeight="1" x14ac:dyDescent="0.25">
      <c r="A45" s="29" t="s">
        <v>54</v>
      </c>
      <c r="B45" s="23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8"/>
      <c r="S45" s="14"/>
    </row>
    <row r="46" spans="1:19" ht="17.25" customHeight="1" thickBot="1" x14ac:dyDescent="0.3">
      <c r="A46" s="30" t="s">
        <v>42</v>
      </c>
      <c r="B46" s="2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6"/>
      <c r="S46" s="27"/>
    </row>
    <row r="47" spans="1:19" ht="17.25" customHeight="1" thickBot="1" x14ac:dyDescent="0.3">
      <c r="A47" s="31" t="s">
        <v>56</v>
      </c>
      <c r="B47" s="34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3"/>
      <c r="R47" s="33"/>
      <c r="S47" s="35"/>
    </row>
  </sheetData>
  <mergeCells count="7">
    <mergeCell ref="A25:S25"/>
    <mergeCell ref="A32:S32"/>
    <mergeCell ref="A37:S37"/>
    <mergeCell ref="A42:S42"/>
    <mergeCell ref="A1:S1"/>
    <mergeCell ref="A4:S4"/>
    <mergeCell ref="A14:S14"/>
  </mergeCells>
  <pageMargins left="0" right="0" top="0" bottom="0" header="0" footer="0.3"/>
  <pageSetup scale="7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PBS HQ</dc:creator>
  <cp:lastModifiedBy>Muhammad Munir (Statistical Assistant)</cp:lastModifiedBy>
  <cp:lastPrinted>2025-11-20T10:06:47Z</cp:lastPrinted>
  <dcterms:created xsi:type="dcterms:W3CDTF">2025-05-14T04:53:11Z</dcterms:created>
  <dcterms:modified xsi:type="dcterms:W3CDTF">2025-11-20T10:07:17Z</dcterms:modified>
</cp:coreProperties>
</file>