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es_July, 2026\"/>
    </mc:Choice>
  </mc:AlternateContent>
  <xr:revisionPtr revIDLastSave="0" documentId="13_ncr:1_{226EF155-8261-48D1-95BD-654B3A1950E4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1" r:id="rId1"/>
  </sheets>
  <definedNames>
    <definedName name="_xlnm.Print_Area" localSheetId="0">Sheet1!$A$1:$H$40</definedName>
  </definedNames>
  <calcPr calcId="179021"/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F17" i="1" l="1"/>
  <c r="G17" i="1"/>
  <c r="B18" i="1"/>
  <c r="B27" i="1"/>
  <c r="B28" i="1" s="1"/>
  <c r="E18" i="1"/>
  <c r="C18" i="1"/>
  <c r="G18" i="1" s="1"/>
  <c r="C27" i="1"/>
  <c r="C28" i="1"/>
  <c r="D18" i="1"/>
  <c r="F18" i="1" l="1"/>
  <c r="G27" i="1"/>
  <c r="E28" i="1"/>
  <c r="D28" i="1"/>
  <c r="F28" i="1" s="1"/>
  <c r="F27" i="1"/>
  <c r="G28" i="1" l="1"/>
</calcChain>
</file>

<file path=xl/sharedStrings.xml><?xml version="1.0" encoding="utf-8"?>
<sst xmlns="http://schemas.openxmlformats.org/spreadsheetml/2006/main" count="46" uniqueCount="32">
  <si>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</si>
  <si>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</si>
  <si>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</si>
  <si>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</si>
  <si>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</si>
  <si>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</si>
  <si>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</si>
  <si>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</si>
  <si>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</si>
  <si>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</si>
  <si>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</si>
  <si>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</si>
  <si>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</si>
  <si>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</si>
  <si>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</si>
  <si>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</si>
  <si>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</si>
  <si>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</si>
  <si>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             Director (Trade)</t>
  </si>
  <si>
    <t xml:space="preserve">            ( Rizwan Bashir )</t>
  </si>
  <si>
    <t>(1 $=Rs.278.579554)</t>
  </si>
  <si>
    <t>July, 2026</t>
  </si>
  <si>
    <t xml:space="preserve">    July, 2026  (P)</t>
  </si>
  <si>
    <t>July, 2026 over</t>
  </si>
  <si>
    <t>July, 2025</t>
  </si>
  <si>
    <t xml:space="preserve">   June, 2026  (R)</t>
  </si>
  <si>
    <t>2 - Due to roundings effects some totals and percentages may not tally.</t>
  </si>
  <si>
    <t>(1 $=Rs.278.238068)</t>
  </si>
  <si>
    <t>(1 $=Rs.284.213295)</t>
  </si>
  <si>
    <t xml:space="preserve">July, 2025 </t>
  </si>
  <si>
    <t xml:space="preserve">      July, 2026 (1$=Rs.278.238068) , June, 2026, (1$=Rs.278.579554) and July, 2025 (1$=Rs.284.213295)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</si>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</sst>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2" fillId="0" borderId="0" xfId="0" applyNumberFormat="1" applyFont="1"/>
    <xf numFmtId="0" fontId="5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topLeftCell="B7" zoomScale="60" zoomScaleNormal="60" workbookViewId="0">
      <selection activeCell="F14" sqref="F14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2" style="1" bestFit="1" customWidth="1"/>
    <col min="10" max="10" width="13.15234375" style="1" bestFit="1" customWidth="1"/>
    <col min="11" max="12" width="12" style="1" bestFit="1" customWidth="1"/>
    <col min="13" max="14" width="10.84375" style="1" bestFit="1" customWidth="1"/>
    <col min="15" max="16384" width="8.84375" style="1"/>
  </cols>
  <sheetData>
    <row r="1" spans="1:14" ht="21" x14ac:dyDescent="0.5">
      <c r="A1" s="46" t="s">
        <v>0</v>
      </c>
      <c r="B1" s="46"/>
      <c r="C1" s="46"/>
      <c r="D1" s="46"/>
      <c r="E1" s="46"/>
      <c r="F1" s="46"/>
      <c r="G1" s="46"/>
    </row>
    <row r="2" spans="1:14" ht="21" x14ac:dyDescent="0.5">
      <c r="A2" s="47" t="s">
        <v>10</v>
      </c>
      <c r="B2" s="47"/>
      <c r="C2" s="47"/>
      <c r="D2" s="47"/>
      <c r="E2" s="47"/>
      <c r="F2" s="47"/>
      <c r="G2" s="47"/>
    </row>
    <row r="3" spans="1:14" ht="21" x14ac:dyDescent="0.5">
      <c r="A3" s="47"/>
      <c r="B3" s="47"/>
      <c r="C3" s="47"/>
      <c r="D3" s="47"/>
      <c r="E3" s="47"/>
      <c r="F3" s="47"/>
      <c r="G3" s="47"/>
    </row>
    <row r="4" spans="1:14" ht="21" x14ac:dyDescent="0.5">
      <c r="A4" s="3"/>
      <c r="B4" s="3"/>
      <c r="C4" s="3"/>
      <c r="D4" s="3"/>
      <c r="E4" s="3"/>
      <c r="F4" s="3"/>
      <c r="G4" s="3"/>
    </row>
    <row r="5" spans="1:14" ht="21" x14ac:dyDescent="0.5">
      <c r="A5" s="47" t="s">
        <v>12</v>
      </c>
      <c r="B5" s="47"/>
      <c r="C5" s="47"/>
      <c r="D5" s="47"/>
      <c r="E5" s="47"/>
      <c r="F5" s="47"/>
      <c r="G5" s="47"/>
    </row>
    <row r="6" spans="1:14" ht="25" customHeight="1" x14ac:dyDescent="0.5">
      <c r="A6" s="46" t="s">
        <v>21</v>
      </c>
      <c r="B6" s="46"/>
      <c r="C6" s="46"/>
      <c r="D6" s="46"/>
      <c r="E6" s="46"/>
      <c r="F6" s="46"/>
      <c r="G6" s="46"/>
    </row>
    <row r="7" spans="1:14" ht="20.149999999999999" customHeight="1" x14ac:dyDescent="0.5">
      <c r="A7" s="23"/>
      <c r="B7" s="4"/>
      <c r="C7" s="4"/>
      <c r="D7" s="4"/>
      <c r="E7" s="4"/>
      <c r="F7" s="4"/>
      <c r="G7" s="4"/>
    </row>
    <row r="8" spans="1:14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</row>
    <row r="9" spans="1:14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</row>
    <row r="10" spans="1:14" ht="20.149999999999999" customHeight="1" x14ac:dyDescent="0.5">
      <c r="A10" s="35" t="s">
        <v>16</v>
      </c>
      <c r="F10" s="7" t="s">
        <v>14</v>
      </c>
      <c r="I10"/>
      <c r="J10"/>
      <c r="K10"/>
      <c r="L10"/>
      <c r="M10"/>
    </row>
    <row r="11" spans="1:14" ht="20.149999999999999" customHeight="1" x14ac:dyDescent="0.45">
      <c r="A11" s="8"/>
      <c r="B11" s="38"/>
      <c r="C11" s="39"/>
      <c r="D11" s="38"/>
      <c r="E11" s="39"/>
      <c r="F11" s="44" t="s">
        <v>1</v>
      </c>
      <c r="G11" s="45"/>
      <c r="I11"/>
    </row>
    <row r="12" spans="1:14" ht="20.149999999999999" customHeight="1" x14ac:dyDescent="0.45">
      <c r="A12" s="9" t="s">
        <v>2</v>
      </c>
      <c r="B12" s="42" t="s">
        <v>22</v>
      </c>
      <c r="C12" s="43"/>
      <c r="D12" s="42" t="s">
        <v>25</v>
      </c>
      <c r="E12" s="49"/>
      <c r="F12" s="42" t="s">
        <v>23</v>
      </c>
      <c r="G12" s="43"/>
    </row>
    <row r="13" spans="1:14" ht="20.149999999999999" customHeight="1" x14ac:dyDescent="0.45">
      <c r="A13" s="10"/>
      <c r="B13" s="11"/>
      <c r="C13" s="12"/>
      <c r="D13" s="13"/>
      <c r="E13" s="12"/>
      <c r="F13" s="40" t="s">
        <v>31</v>
      </c>
      <c r="G13" s="48"/>
    </row>
    <row r="14" spans="1:14" ht="25" customHeight="1" x14ac:dyDescent="0.45">
      <c r="A14" s="10"/>
      <c r="B14" s="30" t="s">
        <v>11</v>
      </c>
      <c r="C14" s="31" t="s">
        <v>4</v>
      </c>
      <c r="D14" s="29" t="s">
        <v>3</v>
      </c>
      <c r="E14" s="31" t="s">
        <v>4</v>
      </c>
      <c r="F14" s="29" t="s">
        <v>3</v>
      </c>
      <c r="G14" s="37" t="s">
        <v>4</v>
      </c>
      <c r="I14" s="36"/>
      <c r="J14" s="36"/>
      <c r="K14" s="36"/>
      <c r="L14" s="36"/>
      <c r="M14" s="36"/>
      <c r="N14" s="36"/>
    </row>
    <row r="15" spans="1:14" ht="25" customHeight="1" x14ac:dyDescent="0.45">
      <c r="A15" s="14"/>
      <c r="B15" s="15"/>
      <c r="C15" s="33" t="s">
        <v>27</v>
      </c>
      <c r="D15" s="15"/>
      <c r="E15" s="33" t="s">
        <v>20</v>
      </c>
      <c r="F15" s="32"/>
      <c r="G15" s="33"/>
      <c r="I15" s="36"/>
      <c r="J15" s="36"/>
      <c r="K15" s="36"/>
      <c r="L15" s="36"/>
      <c r="M15" s="36"/>
      <c r="N15" s="36"/>
    </row>
    <row r="16" spans="1:14" ht="25" customHeight="1" x14ac:dyDescent="0.5">
      <c r="A16" s="9" t="s">
        <v>8</v>
      </c>
      <c r="B16" s="25">
        <v>257881.58535003534</v>
      </c>
      <c r="C16" s="25">
        <v>926.83789534520258</v>
      </c>
      <c r="D16" s="25">
        <v>262701.11856152921</v>
      </c>
      <c r="E16" s="28">
        <v>943.0021506945526</v>
      </c>
      <c r="F16" s="28">
        <f t="shared" ref="F16:G18" si="0">ROUND(B16/D16*100-100,2)</f>
        <v>-1.83</v>
      </c>
      <c r="G16" s="28">
        <f t="shared" si="0"/>
        <v>-1.71</v>
      </c>
    </row>
    <row r="17" spans="1:13" ht="25" customHeight="1" x14ac:dyDescent="0.5">
      <c r="A17" s="16" t="s">
        <v>9</v>
      </c>
      <c r="B17" s="25">
        <v>321480.61295536626</v>
      </c>
      <c r="C17" s="25">
        <v>1155.4156311758402</v>
      </c>
      <c r="D17" s="25">
        <v>285979.25286603248</v>
      </c>
      <c r="E17" s="25">
        <v>1026.5622467973096</v>
      </c>
      <c r="F17" s="25">
        <f t="shared" si="0"/>
        <v>12.41</v>
      </c>
      <c r="G17" s="25">
        <f t="shared" si="0"/>
        <v>12.55</v>
      </c>
    </row>
    <row r="18" spans="1:13" ht="25" customHeight="1" x14ac:dyDescent="0.5">
      <c r="A18" s="17" t="s">
        <v>5</v>
      </c>
      <c r="B18" s="25">
        <f>B16-B17</f>
        <v>-63599.027605330921</v>
      </c>
      <c r="C18" s="25">
        <f>C16-C17</f>
        <v>-228.57773583063761</v>
      </c>
      <c r="D18" s="25">
        <f>D16-D17</f>
        <v>-23278.13430450327</v>
      </c>
      <c r="E18" s="27">
        <f>E16-E17</f>
        <v>-83.560096102757029</v>
      </c>
      <c r="F18" s="28">
        <f t="shared" si="0"/>
        <v>173.21</v>
      </c>
      <c r="G18" s="28">
        <f t="shared" si="0"/>
        <v>173.55</v>
      </c>
      <c r="J18" s="36"/>
      <c r="K18" s="36"/>
      <c r="L18" s="36"/>
    </row>
    <row r="19" spans="1:13" ht="25" customHeight="1" x14ac:dyDescent="0.45">
      <c r="I19"/>
      <c r="J19" s="36"/>
      <c r="K19" s="36"/>
      <c r="L19" s="36"/>
    </row>
    <row r="20" spans="1:13" ht="25" customHeight="1" x14ac:dyDescent="0.5">
      <c r="A20" s="35" t="s">
        <v>17</v>
      </c>
      <c r="I20"/>
    </row>
    <row r="21" spans="1:13" ht="20.149999999999999" customHeight="1" x14ac:dyDescent="0.45">
      <c r="A21" s="18"/>
      <c r="B21" s="38"/>
      <c r="C21" s="39"/>
      <c r="D21" s="19"/>
      <c r="E21" s="20"/>
      <c r="F21" s="44" t="s">
        <v>1</v>
      </c>
      <c r="G21" s="45"/>
      <c r="I21"/>
    </row>
    <row r="22" spans="1:13" ht="20.149999999999999" customHeight="1" x14ac:dyDescent="0.45">
      <c r="A22" s="9" t="s">
        <v>6</v>
      </c>
      <c r="B22" s="42" t="str">
        <f t="shared" ref="B22" si="1">$B$12</f>
        <v xml:space="preserve">    July, 2026  (P)</v>
      </c>
      <c r="C22" s="43"/>
      <c r="D22" s="42" t="s">
        <v>24</v>
      </c>
      <c r="E22" s="49"/>
      <c r="F22" s="42" t="s">
        <v>23</v>
      </c>
      <c r="G22" s="43"/>
      <c r="I22"/>
    </row>
    <row r="23" spans="1:13" ht="20.149999999999999" customHeight="1" x14ac:dyDescent="0.45">
      <c r="A23" s="9"/>
      <c r="B23" s="11"/>
      <c r="C23" s="12"/>
      <c r="D23" s="40"/>
      <c r="E23" s="41"/>
      <c r="F23" s="40" t="s">
        <v>29</v>
      </c>
      <c r="G23" s="48"/>
      <c r="I23"/>
    </row>
    <row r="24" spans="1:13" ht="25" customHeight="1" x14ac:dyDescent="0.45">
      <c r="A24" s="10"/>
      <c r="B24" s="30" t="s">
        <v>11</v>
      </c>
      <c r="C24" s="31" t="s">
        <v>4</v>
      </c>
      <c r="D24" s="29" t="s">
        <v>3</v>
      </c>
      <c r="E24" s="31" t="s">
        <v>4</v>
      </c>
      <c r="F24" s="29" t="s">
        <v>3</v>
      </c>
      <c r="G24" s="37" t="s">
        <v>4</v>
      </c>
      <c r="I24"/>
    </row>
    <row r="25" spans="1:13" ht="25" customHeight="1" x14ac:dyDescent="0.45">
      <c r="A25" s="14"/>
      <c r="B25" s="15"/>
      <c r="C25" s="33" t="str">
        <f>$C$15</f>
        <v>(1 $=Rs.278.238068)</v>
      </c>
      <c r="D25" s="32"/>
      <c r="E25" s="33" t="s">
        <v>28</v>
      </c>
      <c r="F25" s="32"/>
      <c r="G25" s="33"/>
      <c r="I25"/>
    </row>
    <row r="26" spans="1:13" ht="25" customHeight="1" x14ac:dyDescent="0.5">
      <c r="A26" s="9" t="s">
        <v>8</v>
      </c>
      <c r="B26" s="24">
        <f t="shared" ref="B26:C26" si="2">B16</f>
        <v>257881.58535003534</v>
      </c>
      <c r="C26" s="28">
        <f t="shared" si="2"/>
        <v>926.83789534520258</v>
      </c>
      <c r="D26" s="25">
        <v>206949.50399705814</v>
      </c>
      <c r="E26" s="24">
        <v>728.1485688312298</v>
      </c>
      <c r="F26" s="25">
        <f t="shared" ref="F26:G28" si="3">ROUND(B26/D26*100-100,2)</f>
        <v>24.61</v>
      </c>
      <c r="G26" s="25">
        <f t="shared" si="3"/>
        <v>27.29</v>
      </c>
      <c r="I26"/>
      <c r="L26" s="36"/>
    </row>
    <row r="27" spans="1:13" ht="25" customHeight="1" x14ac:dyDescent="0.5">
      <c r="A27" s="16" t="s">
        <v>9</v>
      </c>
      <c r="B27" s="26">
        <f>B17</f>
        <v>321480.61295536626</v>
      </c>
      <c r="C27" s="25">
        <f>C17</f>
        <v>1155.4156311758402</v>
      </c>
      <c r="D27" s="25">
        <v>293398.17461435223</v>
      </c>
      <c r="E27" s="26">
        <v>1032.3168541934403</v>
      </c>
      <c r="F27" s="25">
        <f t="shared" si="3"/>
        <v>9.57</v>
      </c>
      <c r="G27" s="25">
        <f t="shared" si="3"/>
        <v>11.92</v>
      </c>
      <c r="I27"/>
      <c r="L27" s="36"/>
    </row>
    <row r="28" spans="1:13" ht="25" customHeight="1" x14ac:dyDescent="0.5">
      <c r="A28" s="17" t="s">
        <v>5</v>
      </c>
      <c r="B28" s="27">
        <f>B26-B27</f>
        <v>-63599.027605330921</v>
      </c>
      <c r="C28" s="28">
        <f>C26-C27</f>
        <v>-228.57773583063761</v>
      </c>
      <c r="D28" s="27">
        <f>D26-D27</f>
        <v>-86448.67061729409</v>
      </c>
      <c r="E28" s="28">
        <f>E26-E27</f>
        <v>-304.16828536221055</v>
      </c>
      <c r="F28" s="28">
        <f t="shared" si="3"/>
        <v>-26.43</v>
      </c>
      <c r="G28" s="28">
        <f t="shared" si="3"/>
        <v>-24.85</v>
      </c>
      <c r="I28"/>
      <c r="J28"/>
      <c r="K28"/>
      <c r="L28" s="36"/>
      <c r="M28"/>
    </row>
    <row r="29" spans="1:13" x14ac:dyDescent="0.45">
      <c r="A29" s="6"/>
      <c r="B29" s="6"/>
      <c r="C29" s="6"/>
      <c r="D29" s="6"/>
      <c r="E29" s="6"/>
      <c r="F29" s="6"/>
      <c r="G29" s="6"/>
    </row>
    <row r="30" spans="1:13" x14ac:dyDescent="0.45">
      <c r="A30" s="1" t="s">
        <v>7</v>
      </c>
    </row>
    <row r="31" spans="1:13" x14ac:dyDescent="0.45">
      <c r="A31" s="1" t="s">
        <v>15</v>
      </c>
    </row>
    <row r="32" spans="1:13" x14ac:dyDescent="0.45">
      <c r="A32" s="1" t="s">
        <v>30</v>
      </c>
    </row>
    <row r="33" spans="1:7" x14ac:dyDescent="0.45">
      <c r="A33" s="1" t="s">
        <v>26</v>
      </c>
    </row>
    <row r="34" spans="1:7" x14ac:dyDescent="0.45">
      <c r="B34" s="2"/>
      <c r="C34" s="2"/>
    </row>
    <row r="35" spans="1:7" x14ac:dyDescent="0.45">
      <c r="B35" s="2"/>
      <c r="C35" s="2"/>
    </row>
    <row r="36" spans="1:7" x14ac:dyDescent="0.45">
      <c r="B36" s="2"/>
      <c r="C36" s="2"/>
      <c r="D36" s="2"/>
      <c r="E36" s="2"/>
    </row>
    <row r="37" spans="1:7" ht="23.5" x14ac:dyDescent="0.55000000000000004">
      <c r="B37" s="2"/>
      <c r="C37" s="2"/>
      <c r="D37" s="2"/>
      <c r="F37" s="21"/>
      <c r="G37" s="22"/>
    </row>
    <row r="38" spans="1:7" ht="23.5" x14ac:dyDescent="0.55000000000000004">
      <c r="B38" s="2"/>
      <c r="C38" s="2"/>
      <c r="D38" s="2"/>
      <c r="E38" s="34"/>
      <c r="F38" s="34" t="s">
        <v>19</v>
      </c>
      <c r="G38" s="34"/>
    </row>
    <row r="39" spans="1:7" ht="23.5" x14ac:dyDescent="0.55000000000000004">
      <c r="E39" s="34"/>
      <c r="F39" s="34" t="s">
        <v>18</v>
      </c>
      <c r="G39" s="34"/>
    </row>
    <row r="40" spans="1:7" x14ac:dyDescent="0.45">
      <c r="E40" s="6"/>
      <c r="F40" s="6"/>
      <c r="G40" s="6"/>
    </row>
  </sheetData>
  <mergeCells count="19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F23:G23"/>
    <mergeCell ref="D23:E23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2023-04-04T12:15:23Z</cp:lastPrinted>
  <dcterms:created xsi:type="dcterms:W3CDTF">2006-10-30T05:12:28Z</dcterms:created>
  <dcterms:modified xsi:type="dcterms:W3CDTF">2026-08-31T06:22:52Z</dcterms:modified>
</cp:coreProperties>
</file>