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HMER\Desktop\JUL,2026\Services_June, 2026\"/>
    </mc:Choice>
  </mc:AlternateContent>
  <xr:revisionPtr revIDLastSave="0" documentId="13_ncr:1_{00122C5A-2415-49B6-96A2-205ACAC172B0}" xr6:coauthVersionLast="38" xr6:coauthVersionMax="47" xr10:uidLastSave="{00000000-0000-0000-0000-000000000000}"/>
  <bookViews>
    <workbookView xWindow="0" yWindow="0" windowWidth="19200" windowHeight="6720" xr2:uid="{00000000-000D-0000-FFFF-FFFF00000000}"/>
  </bookViews>
  <sheets>
    <sheet name="Sheet1" sheetId="1" r:id="rId1"/>
  </sheets>
  <definedNames>
    <definedName name="_xlnm.Print_Area" localSheetId="0">Sheet1!$A$1:$H$49</definedName>
  </definedNames>
  <calcPr calcId="179021"/>
</workbook>
</file>

<file path=xl/calcChain.xml><?xml version="1.0" encoding="utf-8"?>
<calcChain xmlns="http://schemas.openxmlformats.org/spreadsheetml/2006/main">
  <c r="B26" i="1" l="1"/>
  <c r="C26" i="1" l="1"/>
  <c r="B22" i="1"/>
  <c r="F16" i="1" l="1"/>
  <c r="C25" i="1" l="1"/>
  <c r="G16" i="1" l="1"/>
  <c r="G26" i="1"/>
  <c r="F26" i="1"/>
  <c r="G35" i="1" l="1"/>
  <c r="F35" i="1"/>
  <c r="B27" i="1" l="1"/>
  <c r="C27" i="1"/>
  <c r="E18" i="1"/>
  <c r="D18" i="1"/>
  <c r="F17" i="1"/>
  <c r="G17" i="1"/>
  <c r="B18" i="1"/>
  <c r="C18" i="1"/>
  <c r="F18" i="1" l="1"/>
  <c r="G18" i="1"/>
  <c r="C28" i="1"/>
  <c r="B28" i="1"/>
  <c r="G27" i="1"/>
  <c r="F27" i="1"/>
  <c r="D28" i="1"/>
  <c r="E28" i="1"/>
  <c r="D37" i="1"/>
  <c r="F36" i="1"/>
  <c r="G36" i="1"/>
  <c r="E37" i="1"/>
  <c r="B37" i="1"/>
  <c r="C37" i="1"/>
  <c r="F37" i="1" l="1"/>
  <c r="G28" i="1"/>
  <c r="F28" i="1"/>
  <c r="G37" i="1"/>
</calcChain>
</file>

<file path=xl/sharedStrings.xml><?xml version="1.0" encoding="utf-8"?>
<sst xmlns="http://schemas.openxmlformats.org/spreadsheetml/2006/main" count="61" uniqueCount="38">
  <si>
    <t xml:space="preserve">GOVERNMENT OF PAKISTAN </t>
  </si>
  <si>
    <t>% Change in</t>
  </si>
  <si>
    <t xml:space="preserve">        Series</t>
  </si>
  <si>
    <t>Rs.</t>
  </si>
  <si>
    <t>$</t>
  </si>
  <si>
    <t xml:space="preserve">  Balance of Trade</t>
  </si>
  <si>
    <t xml:space="preserve">         Series</t>
  </si>
  <si>
    <t xml:space="preserve">NOTE:- </t>
  </si>
  <si>
    <t xml:space="preserve">  Exports of Services</t>
  </si>
  <si>
    <t xml:space="preserve">  Imports of Services</t>
  </si>
  <si>
    <t>PAKISTAN BUREAU OF STATISTICS</t>
  </si>
  <si>
    <t xml:space="preserve">Rs. </t>
  </si>
  <si>
    <t xml:space="preserve"> SUMMARY  (TRADE IN SERVICES) </t>
  </si>
  <si>
    <t xml:space="preserve">                        Rs. In Million</t>
  </si>
  <si>
    <t xml:space="preserve">                        Dollars in Million</t>
  </si>
  <si>
    <t xml:space="preserve">                    %Change in</t>
  </si>
  <si>
    <t xml:space="preserve">1.   Dollar value converted into Rupees on the basis of monthly Banks' Floating Average exchange rate provided by SBP. </t>
  </si>
  <si>
    <t>Table-1: Monthly Trend (MoM)</t>
  </si>
  <si>
    <t>Table-2: Yearly Trend (YoY)</t>
  </si>
  <si>
    <t xml:space="preserve">Table-3: Cumulative Trend </t>
  </si>
  <si>
    <t xml:space="preserve">             Director (Trade)</t>
  </si>
  <si>
    <t xml:space="preserve">            ( Rizwan Bashir )</t>
  </si>
  <si>
    <t>(1 $=Rs.278.844538)</t>
  </si>
  <si>
    <t>June, 2026</t>
  </si>
  <si>
    <t xml:space="preserve">    June, 2026  (P)</t>
  </si>
  <si>
    <t>June, 2026 over</t>
  </si>
  <si>
    <t>June, 2025</t>
  </si>
  <si>
    <t xml:space="preserve"> July - June, 2025-2026</t>
  </si>
  <si>
    <t>July - June, 2024-2025</t>
  </si>
  <si>
    <t>July - June, 2025-2026</t>
  </si>
  <si>
    <t xml:space="preserve">   May, 2026  (R)</t>
  </si>
  <si>
    <t>(1 $=Rs.278.579554)</t>
  </si>
  <si>
    <t xml:space="preserve">      June, 2026 (1$=Rs.278.579554) , May, 2026, 2025 (1$=Rs.278.844538) and June, 2025 (1$=Rs.283.000136)</t>
  </si>
  <si>
    <t>(1 $=Rs.283.000136)</t>
  </si>
  <si>
    <t>May, 2026</t>
  </si>
  <si>
    <t xml:space="preserve">June, 2025 </t>
  </si>
  <si>
    <t>over July - June, 2024-2025</t>
  </si>
  <si>
    <t>2 - Due to roundings effects some totals and percentages may not tally.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</si>
</sst>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5" formatCode="_(* #,##0_);_(* \(#,##0\);_(* &quot;-&quot;??_);_(@_)"/>
  </numFmts>
  <fonts count="11" x14ac:knownFonts="1">
    <font>
      <sz val="12"/>
      <name val="Arial"/>
    </font>
    <font>
      <sz val="11"/>
      <color theme="1"/>
      <name val="Calibri"/>
      <family val="2"/>
      <scheme val="minor"/>
    </font>
    <font>
      <sz val="14"/>
      <name val="Calibri"/>
      <family val="2"/>
      <scheme val="minor"/>
    </font>
    <font>
      <sz val="16"/>
      <name val="Calibri"/>
      <family val="2"/>
      <scheme val="minor"/>
    </font>
    <font>
      <b/>
      <sz val="16"/>
      <name val="Calibri"/>
      <family val="2"/>
      <scheme val="minor"/>
    </font>
    <font>
      <b/>
      <sz val="14"/>
      <name val="Calibri"/>
      <family val="2"/>
      <scheme val="minor"/>
    </font>
    <font>
      <b/>
      <sz val="18"/>
      <name val="Calibri"/>
      <family val="2"/>
      <scheme val="minor"/>
    </font>
    <font>
      <sz val="18"/>
      <name val="Calibri"/>
      <family val="2"/>
      <scheme val="minor"/>
    </font>
    <font>
      <b/>
      <u/>
      <sz val="16"/>
      <name val="Calibri"/>
      <family val="2"/>
      <scheme val="minor"/>
    </font>
    <font>
      <sz val="10"/>
      <name val="Arial"/>
      <family val="2"/>
    </font>
    <font>
      <sz val="12"/>
      <name val="Arial"/>
    </font>
  </fonts>
  <fills count="3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/>
    <xf numFmtId="0" fontId="9" fillId="0" borderId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</cellStyleXfs>
  <cellXfs count="57">
    <xf numFmtId="0" fontId="0" fillId="0" borderId="0" xfId="0"/>
    <xf numFmtId="0" fontId="2" fillId="0" borderId="0" xfId="0" applyFont="1"/>
    <xf numFmtId="4" fontId="2" fillId="0" borderId="0" xfId="0" applyNumberFormat="1" applyFont="1"/>
    <xf numFmtId="0" fontId="3" fillId="0" borderId="0" xfId="0" applyFo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/>
    <xf numFmtId="0" fontId="2" fillId="0" borderId="0" xfId="0" applyFont="1" applyAlignment="1">
      <alignment horizontal="left"/>
    </xf>
    <xf numFmtId="0" fontId="2" fillId="2" borderId="1" xfId="0" applyFont="1" applyFill="1" applyBorder="1"/>
    <xf numFmtId="0" fontId="5" fillId="2" borderId="2" xfId="0" applyFont="1" applyFill="1" applyBorder="1"/>
    <xf numFmtId="0" fontId="2" fillId="2" borderId="2" xfId="0" applyFont="1" applyFill="1" applyBorder="1"/>
    <xf numFmtId="0" fontId="2" fillId="2" borderId="3" xfId="0" applyFont="1" applyFill="1" applyBorder="1"/>
    <xf numFmtId="0" fontId="2" fillId="2" borderId="4" xfId="0" applyFont="1" applyFill="1" applyBorder="1"/>
    <xf numFmtId="0" fontId="2" fillId="2" borderId="5" xfId="0" applyFont="1" applyFill="1" applyBorder="1"/>
    <xf numFmtId="0" fontId="2" fillId="2" borderId="6" xfId="0" applyFont="1" applyFill="1" applyBorder="1"/>
    <xf numFmtId="0" fontId="5" fillId="2" borderId="3" xfId="0" applyFont="1" applyFill="1" applyBorder="1" applyAlignment="1">
      <alignment horizontal="center"/>
    </xf>
    <xf numFmtId="0" fontId="5" fillId="2" borderId="7" xfId="0" applyFont="1" applyFill="1" applyBorder="1" applyAlignment="1">
      <alignment horizontal="center"/>
    </xf>
    <xf numFmtId="0" fontId="5" fillId="2" borderId="7" xfId="0" applyFont="1" applyFill="1" applyBorder="1"/>
    <xf numFmtId="0" fontId="5" fillId="2" borderId="6" xfId="0" applyFont="1" applyFill="1" applyBorder="1"/>
    <xf numFmtId="0" fontId="5" fillId="2" borderId="1" xfId="0" applyFont="1" applyFill="1" applyBorder="1"/>
    <xf numFmtId="0" fontId="5" fillId="2" borderId="8" xfId="0" applyFont="1" applyFill="1" applyBorder="1"/>
    <xf numFmtId="0" fontId="5" fillId="2" borderId="9" xfId="0" applyFont="1" applyFill="1" applyBorder="1"/>
    <xf numFmtId="0" fontId="2" fillId="0" borderId="5" xfId="0" applyFont="1" applyBorder="1"/>
    <xf numFmtId="0" fontId="5" fillId="2" borderId="0" xfId="0" applyFont="1" applyFill="1"/>
    <xf numFmtId="4" fontId="6" fillId="0" borderId="0" xfId="0" applyNumberFormat="1" applyFont="1"/>
    <xf numFmtId="0" fontId="7" fillId="0" borderId="0" xfId="0" applyFont="1"/>
    <xf numFmtId="0" fontId="5" fillId="0" borderId="0" xfId="0" applyFont="1" applyAlignment="1">
      <alignment horizontal="left"/>
    </xf>
    <xf numFmtId="4" fontId="3" fillId="0" borderId="10" xfId="0" applyNumberFormat="1" applyFont="1" applyBorder="1"/>
    <xf numFmtId="4" fontId="3" fillId="0" borderId="7" xfId="0" applyNumberFormat="1" applyFont="1" applyBorder="1"/>
    <xf numFmtId="4" fontId="3" fillId="0" borderId="11" xfId="0" applyNumberFormat="1" applyFont="1" applyBorder="1"/>
    <xf numFmtId="4" fontId="3" fillId="0" borderId="3" xfId="0" applyNumberFormat="1" applyFont="1" applyBorder="1"/>
    <xf numFmtId="4" fontId="3" fillId="0" borderId="6" xfId="0" applyNumberFormat="1" applyFont="1" applyBorder="1"/>
    <xf numFmtId="0" fontId="5" fillId="2" borderId="12" xfId="0" applyFont="1" applyFill="1" applyBorder="1" applyAlignment="1">
      <alignment horizontal="center"/>
    </xf>
    <xf numFmtId="0" fontId="5" fillId="2" borderId="0" xfId="0" applyFont="1" applyFill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/>
    </xf>
    <xf numFmtId="0" fontId="6" fillId="0" borderId="0" xfId="0" applyFont="1"/>
    <xf numFmtId="0" fontId="4" fillId="0" borderId="0" xfId="0" applyFont="1"/>
    <xf numFmtId="2" fontId="0" fillId="0" borderId="0" xfId="0" applyNumberFormat="1"/>
    <xf numFmtId="0" fontId="5" fillId="2" borderId="2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0" fontId="5" fillId="2" borderId="9" xfId="0" applyFont="1" applyFill="1" applyBorder="1" applyAlignment="1">
      <alignment horizontal="center"/>
    </xf>
    <xf numFmtId="0" fontId="5" fillId="2" borderId="12" xfId="0" applyFont="1" applyFill="1" applyBorder="1" applyAlignment="1">
      <alignment horizontal="center"/>
    </xf>
    <xf numFmtId="0" fontId="5" fillId="2" borderId="10" xfId="0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5" fillId="2" borderId="4" xfId="0" quotePrefix="1" applyFont="1" applyFill="1" applyBorder="1" applyAlignment="1">
      <alignment horizontal="center"/>
    </xf>
    <xf numFmtId="17" fontId="5" fillId="2" borderId="12" xfId="0" applyNumberFormat="1" applyFont="1" applyFill="1" applyBorder="1" applyAlignment="1">
      <alignment horizontal="center"/>
    </xf>
    <xf numFmtId="17" fontId="5" fillId="2" borderId="10" xfId="0" applyNumberFormat="1" applyFont="1" applyFill="1" applyBorder="1" applyAlignment="1">
      <alignment horizontal="center"/>
    </xf>
    <xf numFmtId="0" fontId="5" fillId="2" borderId="8" xfId="0" applyFont="1" applyFill="1" applyBorder="1"/>
    <xf numFmtId="0" fontId="5" fillId="2" borderId="9" xfId="0" applyFont="1" applyFill="1" applyBorder="1"/>
    <xf numFmtId="165" fontId="0" fillId="0" borderId="0" xfId="3" applyNumberFormat="1" applyFont="1"/>
  </cellXfs>
  <cellStyles count="4">
    <cellStyle name="Comma" xfId="3" builtinId="3"/>
    <cellStyle name="Comma 4" xfId="2" xr:uid="{8A9B5C6A-6CAA-47A3-AA61-BE91ADAB0C85}"/>
    <cellStyle name="Normal" xfId="0" builtinId="0"/>
    <cellStyle name="Normal 2" xfId="1" xr:uid="{EF895B82-9B0B-42BE-90F4-C30EDE26CE5B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49"/>
  <sheetViews>
    <sheetView tabSelected="1" zoomScale="60" zoomScaleNormal="60" workbookViewId="0">
      <selection sqref="A1:G1"/>
    </sheetView>
  </sheetViews>
  <sheetFormatPr defaultColWidth="8.84375" defaultRowHeight="18.5" x14ac:dyDescent="0.45"/>
  <cols>
    <col min="1" max="1" width="20.765625" style="1" customWidth="1"/>
    <col min="2" max="2" width="15.61328125" style="1" bestFit="1" customWidth="1"/>
    <col min="3" max="3" width="19.23046875" style="1" customWidth="1"/>
    <col min="4" max="4" width="17" style="1" customWidth="1"/>
    <col min="5" max="5" width="20.3046875" style="1" bestFit="1" customWidth="1"/>
    <col min="6" max="6" width="14.07421875" style="1" customWidth="1"/>
    <col min="7" max="7" width="19.69140625" style="1" customWidth="1"/>
    <col min="8" max="8" width="7" style="1" customWidth="1"/>
    <col min="9" max="9" width="12" style="1" bestFit="1" customWidth="1"/>
    <col min="10" max="10" width="20.3046875" style="1" bestFit="1" customWidth="1"/>
    <col min="11" max="11" width="17.765625" style="1" bestFit="1" customWidth="1"/>
    <col min="12" max="12" width="12" style="1" bestFit="1" customWidth="1"/>
    <col min="13" max="14" width="10.84375" style="1" bestFit="1" customWidth="1"/>
    <col min="15" max="16384" width="8.84375" style="1"/>
  </cols>
  <sheetData>
    <row r="1" spans="1:14" ht="21" x14ac:dyDescent="0.5">
      <c r="A1" s="49" t="s">
        <v>0</v>
      </c>
      <c r="B1" s="49"/>
      <c r="C1" s="49"/>
      <c r="D1" s="49"/>
      <c r="E1" s="49"/>
      <c r="F1" s="49"/>
      <c r="G1" s="49"/>
    </row>
    <row r="2" spans="1:14" ht="21" x14ac:dyDescent="0.5">
      <c r="A2" s="50" t="s">
        <v>10</v>
      </c>
      <c r="B2" s="50"/>
      <c r="C2" s="50"/>
      <c r="D2" s="50"/>
      <c r="E2" s="50"/>
      <c r="F2" s="50"/>
      <c r="G2" s="50"/>
    </row>
    <row r="3" spans="1:14" ht="21" x14ac:dyDescent="0.5">
      <c r="A3" s="50"/>
      <c r="B3" s="50"/>
      <c r="C3" s="50"/>
      <c r="D3" s="50"/>
      <c r="E3" s="50"/>
      <c r="F3" s="50"/>
      <c r="G3" s="50"/>
    </row>
    <row r="4" spans="1:14" ht="21" x14ac:dyDescent="0.5">
      <c r="A4" s="3"/>
      <c r="B4" s="3"/>
      <c r="C4" s="3"/>
      <c r="D4" s="3"/>
      <c r="E4" s="3"/>
      <c r="F4" s="3"/>
      <c r="G4" s="3"/>
    </row>
    <row r="5" spans="1:14" ht="21" x14ac:dyDescent="0.5">
      <c r="A5" s="50" t="s">
        <v>12</v>
      </c>
      <c r="B5" s="50"/>
      <c r="C5" s="50"/>
      <c r="D5" s="50"/>
      <c r="E5" s="50"/>
      <c r="F5" s="50"/>
      <c r="G5" s="50"/>
    </row>
    <row r="6" spans="1:14" ht="25" customHeight="1" x14ac:dyDescent="0.5">
      <c r="A6" s="49" t="s">
        <v>23</v>
      </c>
      <c r="B6" s="49"/>
      <c r="C6" s="49"/>
      <c r="D6" s="49"/>
      <c r="E6" s="49"/>
      <c r="F6" s="49"/>
      <c r="G6" s="49"/>
    </row>
    <row r="7" spans="1:14" ht="20.149999999999999" customHeight="1" x14ac:dyDescent="0.5">
      <c r="A7" s="26"/>
      <c r="B7" s="4"/>
      <c r="C7" s="4"/>
      <c r="D7" s="4"/>
      <c r="E7" s="4"/>
      <c r="F7" s="4"/>
      <c r="G7" s="4"/>
    </row>
    <row r="8" spans="1:14" ht="20.149999999999999" customHeight="1" x14ac:dyDescent="0.45">
      <c r="A8" s="6"/>
      <c r="B8" s="5"/>
      <c r="C8" s="5"/>
      <c r="D8" s="5"/>
      <c r="E8" s="5"/>
      <c r="F8" s="5"/>
      <c r="G8" s="5"/>
      <c r="I8"/>
      <c r="J8"/>
      <c r="K8"/>
      <c r="L8"/>
      <c r="M8"/>
    </row>
    <row r="9" spans="1:14" ht="20.149999999999999" customHeight="1" x14ac:dyDescent="0.45">
      <c r="A9" s="6"/>
      <c r="B9" s="5"/>
      <c r="C9" s="5"/>
      <c r="D9" s="5"/>
      <c r="E9" s="5"/>
      <c r="F9" s="7" t="s">
        <v>13</v>
      </c>
      <c r="G9" s="5"/>
      <c r="I9"/>
      <c r="J9"/>
      <c r="K9"/>
      <c r="L9"/>
      <c r="M9"/>
    </row>
    <row r="10" spans="1:14" ht="20.149999999999999" customHeight="1" x14ac:dyDescent="0.5">
      <c r="A10" s="38" t="s">
        <v>17</v>
      </c>
      <c r="F10" s="7" t="s">
        <v>14</v>
      </c>
      <c r="I10"/>
      <c r="J10"/>
      <c r="K10"/>
      <c r="L10"/>
      <c r="M10"/>
    </row>
    <row r="11" spans="1:14" ht="20.149999999999999" customHeight="1" x14ac:dyDescent="0.45">
      <c r="A11" s="8"/>
      <c r="B11" s="43"/>
      <c r="C11" s="44"/>
      <c r="D11" s="43"/>
      <c r="E11" s="44"/>
      <c r="F11" s="45" t="s">
        <v>1</v>
      </c>
      <c r="G11" s="46"/>
      <c r="I11"/>
    </row>
    <row r="12" spans="1:14" ht="20.149999999999999" customHeight="1" x14ac:dyDescent="0.45">
      <c r="A12" s="9" t="s">
        <v>2</v>
      </c>
      <c r="B12" s="47" t="s">
        <v>24</v>
      </c>
      <c r="C12" s="48"/>
      <c r="D12" s="47" t="s">
        <v>30</v>
      </c>
      <c r="E12" s="48"/>
      <c r="F12" s="47" t="s">
        <v>25</v>
      </c>
      <c r="G12" s="48"/>
    </row>
    <row r="13" spans="1:14" ht="20.149999999999999" customHeight="1" x14ac:dyDescent="0.45">
      <c r="A13" s="10"/>
      <c r="B13" s="11"/>
      <c r="C13" s="12"/>
      <c r="D13" s="13"/>
      <c r="E13" s="12"/>
      <c r="F13" s="41" t="s">
        <v>34</v>
      </c>
      <c r="G13" s="42"/>
    </row>
    <row r="14" spans="1:14" ht="25" customHeight="1" x14ac:dyDescent="0.45">
      <c r="A14" s="10"/>
      <c r="B14" s="33" t="s">
        <v>11</v>
      </c>
      <c r="C14" s="34" t="s">
        <v>4</v>
      </c>
      <c r="D14" s="32" t="s">
        <v>3</v>
      </c>
      <c r="E14" s="34" t="s">
        <v>4</v>
      </c>
      <c r="F14" s="32" t="s">
        <v>3</v>
      </c>
      <c r="G14" s="40" t="s">
        <v>4</v>
      </c>
      <c r="I14"/>
      <c r="J14"/>
      <c r="K14"/>
      <c r="L14"/>
      <c r="M14"/>
      <c r="N14"/>
    </row>
    <row r="15" spans="1:14" ht="25" customHeight="1" x14ac:dyDescent="0.45">
      <c r="A15" s="14"/>
      <c r="B15" s="15"/>
      <c r="C15" s="36" t="s">
        <v>31</v>
      </c>
      <c r="D15" s="15"/>
      <c r="E15" s="36" t="s">
        <v>22</v>
      </c>
      <c r="F15" s="35"/>
      <c r="G15" s="36"/>
      <c r="I15"/>
      <c r="J15"/>
      <c r="K15"/>
      <c r="L15"/>
      <c r="M15"/>
      <c r="N15"/>
    </row>
    <row r="16" spans="1:14" ht="25" customHeight="1" x14ac:dyDescent="0.5">
      <c r="A16" s="9" t="s">
        <v>8</v>
      </c>
      <c r="B16" s="28">
        <v>266295.78999999998</v>
      </c>
      <c r="C16" s="28">
        <v>955.90569621093425</v>
      </c>
      <c r="D16" s="28">
        <v>234366.63</v>
      </c>
      <c r="E16" s="31">
        <v>840.4919136171842</v>
      </c>
      <c r="F16" s="31">
        <f t="shared" ref="F16:G18" si="0">ROUND(B16/D16*100-100,2)</f>
        <v>13.62</v>
      </c>
      <c r="G16" s="31">
        <f t="shared" si="0"/>
        <v>13.73</v>
      </c>
    </row>
    <row r="17" spans="1:13" ht="25" customHeight="1" x14ac:dyDescent="0.5">
      <c r="A17" s="17" t="s">
        <v>9</v>
      </c>
      <c r="B17" s="28">
        <v>259862.48000000004</v>
      </c>
      <c r="C17" s="28">
        <v>932.81237356722886</v>
      </c>
      <c r="D17" s="28">
        <v>219254.05000000002</v>
      </c>
      <c r="E17" s="28">
        <v>786.2949368155198</v>
      </c>
      <c r="F17" s="28">
        <f t="shared" si="0"/>
        <v>18.52</v>
      </c>
      <c r="G17" s="28">
        <f t="shared" si="0"/>
        <v>18.63</v>
      </c>
    </row>
    <row r="18" spans="1:13" ht="25" customHeight="1" x14ac:dyDescent="0.5">
      <c r="A18" s="18" t="s">
        <v>5</v>
      </c>
      <c r="B18" s="28">
        <f>B16-B17</f>
        <v>6433.3099999999395</v>
      </c>
      <c r="C18" s="28">
        <f>C16-C17</f>
        <v>23.093322643705392</v>
      </c>
      <c r="D18" s="28">
        <f>D16-D17</f>
        <v>15112.579999999987</v>
      </c>
      <c r="E18" s="30">
        <f>E16-E17</f>
        <v>54.196976801664391</v>
      </c>
      <c r="F18" s="31">
        <f t="shared" si="0"/>
        <v>-57.43</v>
      </c>
      <c r="G18" s="31">
        <f t="shared" si="0"/>
        <v>-57.39</v>
      </c>
    </row>
    <row r="19" spans="1:13" ht="25" customHeight="1" x14ac:dyDescent="0.45">
      <c r="I19"/>
    </row>
    <row r="20" spans="1:13" ht="25" customHeight="1" x14ac:dyDescent="0.5">
      <c r="A20" s="38" t="s">
        <v>18</v>
      </c>
      <c r="I20"/>
    </row>
    <row r="21" spans="1:13" ht="20.149999999999999" customHeight="1" x14ac:dyDescent="0.45">
      <c r="A21" s="19"/>
      <c r="B21" s="43"/>
      <c r="C21" s="44"/>
      <c r="D21" s="20"/>
      <c r="E21" s="21"/>
      <c r="F21" s="45" t="s">
        <v>1</v>
      </c>
      <c r="G21" s="46"/>
      <c r="I21"/>
    </row>
    <row r="22" spans="1:13" ht="20.149999999999999" customHeight="1" x14ac:dyDescent="0.45">
      <c r="A22" s="9" t="s">
        <v>6</v>
      </c>
      <c r="B22" s="47" t="str">
        <f t="shared" ref="B22" si="1">$B$12</f>
        <v xml:space="preserve">    June, 2026  (P)</v>
      </c>
      <c r="C22" s="48"/>
      <c r="D22" s="47" t="s">
        <v>26</v>
      </c>
      <c r="E22" s="48"/>
      <c r="F22" s="47" t="s">
        <v>25</v>
      </c>
      <c r="G22" s="48"/>
      <c r="I22"/>
    </row>
    <row r="23" spans="1:13" ht="20.149999999999999" customHeight="1" x14ac:dyDescent="0.45">
      <c r="A23" s="9"/>
      <c r="B23" s="11"/>
      <c r="C23" s="12"/>
      <c r="D23" s="41"/>
      <c r="E23" s="51"/>
      <c r="F23" s="41" t="s">
        <v>35</v>
      </c>
      <c r="G23" s="42"/>
      <c r="I23"/>
    </row>
    <row r="24" spans="1:13" ht="25" customHeight="1" x14ac:dyDescent="0.45">
      <c r="A24" s="10"/>
      <c r="B24" s="33" t="s">
        <v>11</v>
      </c>
      <c r="C24" s="34" t="s">
        <v>4</v>
      </c>
      <c r="D24" s="32" t="s">
        <v>3</v>
      </c>
      <c r="E24" s="34" t="s">
        <v>4</v>
      </c>
      <c r="F24" s="32" t="s">
        <v>3</v>
      </c>
      <c r="G24" s="40" t="s">
        <v>4</v>
      </c>
      <c r="I24"/>
    </row>
    <row r="25" spans="1:13" ht="25" customHeight="1" x14ac:dyDescent="0.45">
      <c r="A25" s="14"/>
      <c r="B25" s="15"/>
      <c r="C25" s="36" t="str">
        <f>$C$15</f>
        <v>(1 $=Rs.278.579554)</v>
      </c>
      <c r="D25" s="35"/>
      <c r="E25" s="36" t="s">
        <v>33</v>
      </c>
      <c r="F25" s="35"/>
      <c r="G25" s="36"/>
      <c r="I25"/>
    </row>
    <row r="26" spans="1:13" ht="25" customHeight="1" x14ac:dyDescent="0.5">
      <c r="A26" s="9" t="s">
        <v>8</v>
      </c>
      <c r="B26" s="27">
        <f t="shared" ref="B26:C26" si="2">B16</f>
        <v>266295.78999999998</v>
      </c>
      <c r="C26" s="31">
        <f t="shared" si="2"/>
        <v>955.90569621093425</v>
      </c>
      <c r="D26" s="28">
        <v>197166.77</v>
      </c>
      <c r="E26" s="27">
        <v>696.70203321281224</v>
      </c>
      <c r="F26" s="28">
        <f t="shared" ref="F26:G28" si="3">ROUND(B26/D26*100-100,2)</f>
        <v>35.06</v>
      </c>
      <c r="G26" s="28">
        <f t="shared" si="3"/>
        <v>37.200000000000003</v>
      </c>
      <c r="I26"/>
    </row>
    <row r="27" spans="1:13" ht="25" customHeight="1" x14ac:dyDescent="0.5">
      <c r="A27" s="17" t="s">
        <v>9</v>
      </c>
      <c r="B27" s="29">
        <f>B17</f>
        <v>259862.48000000004</v>
      </c>
      <c r="C27" s="28">
        <f>C17</f>
        <v>932.81237356722886</v>
      </c>
      <c r="D27" s="28">
        <v>255097.22000000003</v>
      </c>
      <c r="E27" s="29">
        <v>901.40317151245176</v>
      </c>
      <c r="F27" s="28">
        <f t="shared" si="3"/>
        <v>1.87</v>
      </c>
      <c r="G27" s="28">
        <f t="shared" si="3"/>
        <v>3.48</v>
      </c>
      <c r="I27"/>
    </row>
    <row r="28" spans="1:13" ht="25" customHeight="1" x14ac:dyDescent="0.5">
      <c r="A28" s="18" t="s">
        <v>5</v>
      </c>
      <c r="B28" s="30">
        <f>B26-B27</f>
        <v>6433.3099999999395</v>
      </c>
      <c r="C28" s="31">
        <f>C26-C27</f>
        <v>23.093322643705392</v>
      </c>
      <c r="D28" s="30">
        <f>D26-D27</f>
        <v>-57930.450000000041</v>
      </c>
      <c r="E28" s="31">
        <f>E26-E27</f>
        <v>-204.70113829963952</v>
      </c>
      <c r="F28" s="31">
        <f t="shared" si="3"/>
        <v>-111.11</v>
      </c>
      <c r="G28" s="31">
        <f t="shared" si="3"/>
        <v>-111.28</v>
      </c>
      <c r="I28"/>
      <c r="J28"/>
      <c r="K28"/>
      <c r="L28"/>
      <c r="M28"/>
    </row>
    <row r="29" spans="1:13" ht="25" customHeight="1" x14ac:dyDescent="0.45">
      <c r="I29"/>
      <c r="J29"/>
      <c r="K29"/>
      <c r="L29"/>
      <c r="M29"/>
    </row>
    <row r="30" spans="1:13" ht="25" customHeight="1" x14ac:dyDescent="0.5">
      <c r="A30" s="38" t="s">
        <v>19</v>
      </c>
      <c r="B30" s="22"/>
      <c r="C30" s="22"/>
      <c r="D30" s="22"/>
      <c r="E30" s="22"/>
      <c r="F30" s="22"/>
      <c r="G30" s="22"/>
      <c r="I30"/>
      <c r="J30"/>
      <c r="K30"/>
      <c r="L30"/>
      <c r="M30"/>
    </row>
    <row r="31" spans="1:13" ht="20.149999999999999" customHeight="1" x14ac:dyDescent="0.45">
      <c r="A31" s="19"/>
      <c r="B31" s="43"/>
      <c r="C31" s="44"/>
      <c r="D31" s="23"/>
      <c r="E31" s="23"/>
      <c r="F31" s="54" t="s">
        <v>15</v>
      </c>
      <c r="G31" s="55"/>
      <c r="I31"/>
      <c r="J31"/>
      <c r="K31"/>
      <c r="L31"/>
      <c r="M31"/>
    </row>
    <row r="32" spans="1:13" ht="20.149999999999999" customHeight="1" x14ac:dyDescent="0.45">
      <c r="A32" s="9" t="s">
        <v>6</v>
      </c>
      <c r="B32" s="52" t="s">
        <v>27</v>
      </c>
      <c r="C32" s="53"/>
      <c r="D32" s="52" t="s">
        <v>28</v>
      </c>
      <c r="E32" s="53"/>
      <c r="F32" s="47" t="s">
        <v>29</v>
      </c>
      <c r="G32" s="48"/>
      <c r="I32" s="39"/>
      <c r="J32"/>
      <c r="K32"/>
      <c r="L32"/>
      <c r="M32"/>
    </row>
    <row r="33" spans="1:13" ht="20.149999999999999" customHeight="1" x14ac:dyDescent="0.45">
      <c r="A33" s="9"/>
      <c r="B33" s="41"/>
      <c r="C33" s="51"/>
      <c r="D33" s="41"/>
      <c r="E33" s="42"/>
      <c r="F33" s="41" t="s">
        <v>36</v>
      </c>
      <c r="G33" s="42"/>
      <c r="I33"/>
      <c r="J33"/>
      <c r="K33"/>
      <c r="L33"/>
      <c r="M33"/>
    </row>
    <row r="34" spans="1:13" ht="25" customHeight="1" x14ac:dyDescent="0.45">
      <c r="A34" s="18"/>
      <c r="B34" s="15" t="s">
        <v>3</v>
      </c>
      <c r="C34" s="16" t="s">
        <v>4</v>
      </c>
      <c r="D34" s="15" t="s">
        <v>3</v>
      </c>
      <c r="E34" s="16" t="s">
        <v>4</v>
      </c>
      <c r="F34" s="15">
        <v>3</v>
      </c>
      <c r="G34" s="36" t="s">
        <v>4</v>
      </c>
      <c r="I34"/>
      <c r="J34"/>
      <c r="K34"/>
      <c r="L34"/>
      <c r="M34"/>
    </row>
    <row r="35" spans="1:13" ht="25" customHeight="1" x14ac:dyDescent="0.5">
      <c r="A35" s="9" t="s">
        <v>8</v>
      </c>
      <c r="B35" s="28">
        <v>2815734.2100000004</v>
      </c>
      <c r="C35" s="28">
        <v>10035.70785160233</v>
      </c>
      <c r="D35" s="28">
        <v>2359617.13</v>
      </c>
      <c r="E35" s="28">
        <v>8446.8438026403855</v>
      </c>
      <c r="F35" s="28">
        <f t="shared" ref="F35:G37" si="4">ROUND(B35/D35*100-100,2)</f>
        <v>19.329999999999998</v>
      </c>
      <c r="G35" s="28">
        <f t="shared" si="4"/>
        <v>18.809999999999999</v>
      </c>
      <c r="I35"/>
      <c r="J35" s="56"/>
      <c r="K35" s="56"/>
      <c r="L35"/>
      <c r="M35"/>
    </row>
    <row r="36" spans="1:13" ht="25" customHeight="1" x14ac:dyDescent="0.5">
      <c r="A36" s="17" t="s">
        <v>9</v>
      </c>
      <c r="B36" s="28">
        <v>3347169.2199999993</v>
      </c>
      <c r="C36" s="28">
        <v>11929.823605726931</v>
      </c>
      <c r="D36" s="28">
        <v>3153894.7</v>
      </c>
      <c r="E36" s="28">
        <v>11290.160492170684</v>
      </c>
      <c r="F36" s="28">
        <f t="shared" si="4"/>
        <v>6.13</v>
      </c>
      <c r="G36" s="28">
        <f>ROUND(C36/E36*100-100,2)</f>
        <v>5.67</v>
      </c>
      <c r="I36"/>
      <c r="J36" s="56"/>
      <c r="K36" s="56"/>
      <c r="L36"/>
      <c r="M36"/>
    </row>
    <row r="37" spans="1:13" ht="25" customHeight="1" x14ac:dyDescent="0.5">
      <c r="A37" s="18" t="s">
        <v>5</v>
      </c>
      <c r="B37" s="28">
        <f>B35-B36</f>
        <v>-531435.00999999885</v>
      </c>
      <c r="C37" s="30">
        <f>C35-C36</f>
        <v>-1894.1157541246012</v>
      </c>
      <c r="D37" s="30">
        <f>D35-D36</f>
        <v>-794277.5700000003</v>
      </c>
      <c r="E37" s="30">
        <f>E35-E36</f>
        <v>-2843.3166895302984</v>
      </c>
      <c r="F37" s="31">
        <f t="shared" si="4"/>
        <v>-33.090000000000003</v>
      </c>
      <c r="G37" s="31">
        <f t="shared" si="4"/>
        <v>-33.380000000000003</v>
      </c>
    </row>
    <row r="38" spans="1:13" x14ac:dyDescent="0.45">
      <c r="A38" s="6"/>
      <c r="B38" s="6"/>
      <c r="C38" s="6"/>
      <c r="D38" s="6"/>
      <c r="E38" s="6"/>
      <c r="F38" s="6"/>
      <c r="G38" s="6"/>
    </row>
    <row r="39" spans="1:13" x14ac:dyDescent="0.45">
      <c r="A39" s="1" t="s">
        <v>7</v>
      </c>
    </row>
    <row r="40" spans="1:13" x14ac:dyDescent="0.45">
      <c r="A40" s="1" t="s">
        <v>16</v>
      </c>
    </row>
    <row r="41" spans="1:13" x14ac:dyDescent="0.45">
      <c r="A41" s="1" t="s">
        <v>32</v>
      </c>
    </row>
    <row r="42" spans="1:13" x14ac:dyDescent="0.45">
      <c r="A42" s="1" t="s">
        <v>37</v>
      </c>
    </row>
    <row r="43" spans="1:13" x14ac:dyDescent="0.45">
      <c r="B43" s="2"/>
      <c r="C43" s="2"/>
    </row>
    <row r="44" spans="1:13" x14ac:dyDescent="0.45">
      <c r="B44" s="2"/>
      <c r="C44" s="2"/>
    </row>
    <row r="45" spans="1:13" x14ac:dyDescent="0.45">
      <c r="B45" s="2"/>
      <c r="C45" s="2"/>
      <c r="D45" s="2"/>
      <c r="E45" s="2"/>
    </row>
    <row r="46" spans="1:13" ht="23.5" x14ac:dyDescent="0.55000000000000004">
      <c r="B46" s="2"/>
      <c r="C46" s="2"/>
      <c r="D46" s="2"/>
      <c r="F46" s="24"/>
      <c r="G46" s="25"/>
    </row>
    <row r="47" spans="1:13" ht="23.5" x14ac:dyDescent="0.55000000000000004">
      <c r="B47" s="2"/>
      <c r="C47" s="2"/>
      <c r="D47" s="2"/>
      <c r="E47" s="37"/>
      <c r="F47" s="37" t="s">
        <v>21</v>
      </c>
      <c r="G47" s="37"/>
    </row>
    <row r="48" spans="1:13" ht="23.5" x14ac:dyDescent="0.55000000000000004">
      <c r="E48" s="37"/>
      <c r="F48" s="37" t="s">
        <v>20</v>
      </c>
      <c r="G48" s="37"/>
    </row>
    <row r="49" spans="5:7" x14ac:dyDescent="0.45">
      <c r="E49" s="6"/>
      <c r="F49" s="6"/>
      <c r="G49" s="6"/>
    </row>
  </sheetData>
  <mergeCells count="27">
    <mergeCell ref="B21:C21"/>
    <mergeCell ref="B33:C33"/>
    <mergeCell ref="D33:E33"/>
    <mergeCell ref="F33:G33"/>
    <mergeCell ref="F23:G23"/>
    <mergeCell ref="B31:C31"/>
    <mergeCell ref="B32:C32"/>
    <mergeCell ref="D32:E32"/>
    <mergeCell ref="F32:G32"/>
    <mergeCell ref="D23:E23"/>
    <mergeCell ref="F31:G31"/>
    <mergeCell ref="B22:C22"/>
    <mergeCell ref="D22:E22"/>
    <mergeCell ref="F22:G22"/>
    <mergeCell ref="F21:G21"/>
    <mergeCell ref="A1:G1"/>
    <mergeCell ref="A2:G2"/>
    <mergeCell ref="A3:G3"/>
    <mergeCell ref="A5:G5"/>
    <mergeCell ref="A6:G6"/>
    <mergeCell ref="F13:G13"/>
    <mergeCell ref="B11:C11"/>
    <mergeCell ref="D11:E11"/>
    <mergeCell ref="F11:G11"/>
    <mergeCell ref="B12:C12"/>
    <mergeCell ref="D12:E12"/>
    <mergeCell ref="F12:G12"/>
  </mergeCells>
  <phoneticPr fontId="0" type="noConversion"/>
  <pageMargins left="0.5" right="0.5" top="0.75" bottom="0.75" header="0" footer="0"/>
  <pageSetup scale="63" orientation="portrait" horizontalDpi="180" verticalDpi="18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Anis</dc:creator>
  <cp:lastModifiedBy>AHMER</cp:lastModifiedBy>
  <cp:lastPrinted>2023-04-04T12:15:23Z</cp:lastPrinted>
  <dcterms:created xsi:type="dcterms:W3CDTF">2006-10-30T05:12:28Z</dcterms:created>
  <dcterms:modified xsi:type="dcterms:W3CDTF">2026-08-18T04:41:14Z</dcterms:modified>
</cp:coreProperties>
</file>