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rade\OneDrive\Desktop\"/>
    </mc:Choice>
  </mc:AlternateContent>
  <xr:revisionPtr revIDLastSave="0" documentId="13_ncr:1_{BAEEC949-1784-4A2D-ACFB-2EEAFF5D97E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new" sheetId="3" r:id="rId1"/>
  </sheets>
  <definedNames>
    <definedName name="_xlnm.Print_Area" localSheetId="0">new!$A$1:$G$48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9" i="3" l="1"/>
  <c r="C39" i="3"/>
  <c r="E39" i="3" l="1"/>
  <c r="D39" i="3"/>
  <c r="E29" i="3"/>
  <c r="D29" i="3"/>
  <c r="B27" i="3"/>
  <c r="F27" i="3" s="1"/>
  <c r="C27" i="3"/>
  <c r="G27" i="3" s="1"/>
  <c r="B28" i="3"/>
  <c r="F28" i="3" s="1"/>
  <c r="C28" i="3"/>
  <c r="G28" i="3" s="1"/>
  <c r="G38" i="3"/>
  <c r="F38" i="3"/>
  <c r="G37" i="3"/>
  <c r="F37" i="3"/>
  <c r="E19" i="3"/>
  <c r="D19" i="3"/>
  <c r="C19" i="3"/>
  <c r="B19" i="3"/>
  <c r="B29" i="3" s="1"/>
  <c r="G18" i="3"/>
  <c r="F18" i="3"/>
  <c r="G17" i="3"/>
  <c r="F17" i="3"/>
  <c r="G39" i="3" l="1"/>
  <c r="G19" i="3"/>
  <c r="F39" i="3"/>
  <c r="C29" i="3"/>
  <c r="G29" i="3" s="1"/>
  <c r="F29" i="3"/>
  <c r="F19" i="3"/>
  <c r="B24" i="3" l="1"/>
  <c r="C26" i="3" l="1"/>
</calcChain>
</file>

<file path=xl/sharedStrings.xml><?xml version="1.0" encoding="utf-8"?>
<sst xmlns="http://schemas.openxmlformats.org/spreadsheetml/2006/main" count="60" uniqueCount="33">
  <si>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</si>
  <si>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</si>
  <si>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</si>
  <si>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</si>
  <si>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</si>
  <si>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</si>
  <si>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</si>
  <si>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</si>
  <si>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</si>
  <si>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>PAKISTAN BUREAU OF STATISTICS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</si>
  <si>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</si>
  <si>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</si>
  <si>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</si>
  <si>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</si>
  <si>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</si>
  <si>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</si>
  <si>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</si>
  <si>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</si>
  <si>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SUMMARY  (REVISED) ON MERCHANDISE TRADE STATISTICS</t>
  </si>
  <si>
    <t>August, 2025</t>
  </si>
  <si>
    <t xml:space="preserve">  August, 2025  ( R)</t>
  </si>
  <si>
    <t>August, 2025 over</t>
  </si>
  <si>
    <t>August, 2024  ( F)</t>
  </si>
  <si>
    <t>August, 2024 over</t>
  </si>
  <si>
    <t xml:space="preserve">   July, 2025  (F)</t>
  </si>
  <si>
    <t>July, 2025</t>
  </si>
  <si>
    <t>2-   Due to roundings effects some totals and percentages may not tally.</t>
  </si>
  <si>
    <t xml:space="preserve"> July - August, 2025</t>
  </si>
  <si>
    <t xml:space="preserve">  July - August, 2024</t>
  </si>
  <si>
    <t>1-   The data source has been shifted from PRAL to PSW.</t>
  </si>
  <si>
    <t>July - August, 2025 over</t>
  </si>
  <si>
    <t xml:space="preserve">    July - August, 2024 </t>
  </si>
  <si>
    <t xml:space="preserve">            ( Rizwan Bashir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</si>
</sst>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00000"/>
    <numFmt numFmtId="168" formatCode="_(* #,##0.000000_);_(* \(#,##0.000000\);_(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u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b/>
      <sz val="16"/>
      <name val="Arial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6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5" fillId="0" borderId="0"/>
    <xf numFmtId="164" fontId="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4" fillId="0" borderId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10" fillId="0" borderId="0" xfId="0" applyFont="1"/>
    <xf numFmtId="0" fontId="11" fillId="0" borderId="0" xfId="0" applyFont="1"/>
    <xf numFmtId="3" fontId="12" fillId="0" borderId="3" xfId="0" applyNumberFormat="1" applyFont="1" applyBorder="1"/>
    <xf numFmtId="2" fontId="12" fillId="0" borderId="6" xfId="0" applyNumberFormat="1" applyFont="1" applyBorder="1" applyAlignment="1">
      <alignment horizontal="right"/>
    </xf>
    <xf numFmtId="3" fontId="12" fillId="0" borderId="9" xfId="0" applyNumberFormat="1" applyFont="1" applyBorder="1"/>
    <xf numFmtId="3" fontId="12" fillId="0" borderId="7" xfId="0" applyNumberFormat="1" applyFont="1" applyBorder="1"/>
    <xf numFmtId="3" fontId="12" fillId="0" borderId="4" xfId="0" applyNumberFormat="1" applyFont="1" applyBorder="1"/>
    <xf numFmtId="3" fontId="12" fillId="0" borderId="0" xfId="0" applyNumberFormat="1" applyFont="1"/>
    <xf numFmtId="0" fontId="12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2" borderId="8" xfId="0" applyFont="1" applyFill="1" applyBorder="1"/>
    <xf numFmtId="0" fontId="10" fillId="2" borderId="3" xfId="0" applyFont="1" applyFill="1" applyBorder="1"/>
    <xf numFmtId="0" fontId="12" fillId="2" borderId="3" xfId="0" applyFont="1" applyFill="1" applyBorder="1"/>
    <xf numFmtId="0" fontId="12" fillId="2" borderId="4" xfId="0" applyFont="1" applyFill="1" applyBorder="1"/>
    <xf numFmtId="0" fontId="12" fillId="2" borderId="5" xfId="0" applyFont="1" applyFill="1" applyBorder="1"/>
    <xf numFmtId="0" fontId="12" fillId="2" borderId="1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7" xfId="0" applyFont="1" applyFill="1" applyBorder="1"/>
    <xf numFmtId="0" fontId="10" fillId="2" borderId="6" xfId="0" applyFont="1" applyFill="1" applyBorder="1"/>
    <xf numFmtId="164" fontId="12" fillId="0" borderId="0" xfId="8" applyFont="1"/>
    <xf numFmtId="0" fontId="10" fillId="2" borderId="8" xfId="0" applyFont="1" applyFill="1" applyBorder="1"/>
    <xf numFmtId="0" fontId="10" fillId="2" borderId="4" xfId="0" applyFont="1" applyFill="1" applyBorder="1" applyAlignment="1">
      <alignment horizontal="center"/>
    </xf>
    <xf numFmtId="0" fontId="14" fillId="0" borderId="0" xfId="0" applyFont="1"/>
    <xf numFmtId="3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2" borderId="0" xfId="0" applyFont="1" applyFill="1"/>
    <xf numFmtId="0" fontId="10" fillId="2" borderId="10" xfId="0" applyFont="1" applyFill="1" applyBorder="1"/>
    <xf numFmtId="0" fontId="10" fillId="2" borderId="7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/>
    <xf numFmtId="166" fontId="12" fillId="0" borderId="0" xfId="9" applyNumberFormat="1" applyFont="1" applyBorder="1" applyAlignment="1">
      <alignment horizontal="right"/>
    </xf>
    <xf numFmtId="166" fontId="12" fillId="0" borderId="0" xfId="0" applyNumberFormat="1" applyFont="1"/>
    <xf numFmtId="167" fontId="12" fillId="0" borderId="0" xfId="0" applyNumberFormat="1" applyFont="1"/>
    <xf numFmtId="167" fontId="10" fillId="0" borderId="0" xfId="0" applyNumberFormat="1" applyFont="1"/>
    <xf numFmtId="0" fontId="10" fillId="2" borderId="6" xfId="0" applyFont="1" applyFill="1" applyBorder="1" applyAlignment="1">
      <alignment horizontal="left" wrapText="1"/>
    </xf>
    <xf numFmtId="0" fontId="19" fillId="0" borderId="0" xfId="0" applyFont="1"/>
    <xf numFmtId="168" fontId="20" fillId="0" borderId="0" xfId="9" applyNumberFormat="1" applyFont="1" applyFill="1" applyBorder="1"/>
    <xf numFmtId="0" fontId="21" fillId="0" borderId="0" xfId="0" applyFont="1"/>
    <xf numFmtId="0" fontId="16" fillId="0" borderId="0" xfId="0" applyFont="1"/>
    <xf numFmtId="37" fontId="22" fillId="0" borderId="0" xfId="0" applyNumberFormat="1" applyFont="1" applyAlignment="1">
      <alignment horizontal="left"/>
    </xf>
    <xf numFmtId="166" fontId="12" fillId="0" borderId="0" xfId="9" applyNumberFormat="1" applyFont="1"/>
    <xf numFmtId="3" fontId="12" fillId="0" borderId="7" xfId="86" applyNumberFormat="1" applyFont="1" applyFill="1" applyBorder="1"/>
    <xf numFmtId="3" fontId="12" fillId="0" borderId="0" xfId="88" applyNumberFormat="1" applyFont="1" applyFill="1"/>
    <xf numFmtId="3" fontId="12" fillId="0" borderId="7" xfId="88" applyNumberFormat="1" applyFont="1" applyFill="1" applyBorder="1"/>
    <xf numFmtId="3" fontId="12" fillId="0" borderId="7" xfId="1" applyNumberFormat="1" applyFont="1" applyFill="1" applyBorder="1"/>
    <xf numFmtId="166" fontId="16" fillId="0" borderId="0" xfId="9" applyNumberFormat="1" applyFont="1"/>
    <xf numFmtId="165" fontId="12" fillId="0" borderId="0" xfId="9" applyFont="1"/>
    <xf numFmtId="167" fontId="25" fillId="0" borderId="0" xfId="0" applyNumberFormat="1" applyFont="1"/>
    <xf numFmtId="165" fontId="12" fillId="0" borderId="0" xfId="0" applyNumberFormat="1" applyFont="1"/>
    <xf numFmtId="0" fontId="10" fillId="2" borderId="14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13" xfId="0" applyFont="1" applyBorder="1" applyAlignment="1">
      <alignment horizontal="left"/>
    </xf>
    <xf numFmtId="0" fontId="10" fillId="2" borderId="4" xfId="0" applyFont="1" applyFill="1" applyBorder="1" applyAlignment="1">
      <alignment horizontal="center"/>
    </xf>
    <xf numFmtId="0" fontId="10" fillId="2" borderId="5" xfId="0" quotePrefix="1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17" fontId="10" fillId="2" borderId="1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</cellXfs>
  <cellStyles count="206">
    <cellStyle name="Comma" xfId="9" builtinId="3"/>
    <cellStyle name="Comma [0]" xfId="8" builtinId="6"/>
    <cellStyle name="Comma [0] 2" xfId="12" xr:uid="{00000000-0005-0000-0000-000002000000}"/>
    <cellStyle name="Comma [0] 2 2" xfId="29" xr:uid="{00000000-0005-0000-0000-000003000000}"/>
    <cellStyle name="Comma [0] 2 2 2" xfId="56" xr:uid="{1DE691CC-E837-4D21-AFD5-520FC4D08807}"/>
    <cellStyle name="Comma [0] 2 2 2 2" xfId="155" xr:uid="{22DCFD49-5431-48EC-BA40-F3A02515FF09}"/>
    <cellStyle name="Comma [0] 2 2 3" xfId="128" xr:uid="{430BD643-FCD4-4231-B1E6-221B8FBBD1EB}"/>
    <cellStyle name="Comma [0] 2 3" xfId="71" xr:uid="{2E5AD495-3104-4F7A-9498-614C7C1E29FE}"/>
    <cellStyle name="Comma [0] 2 3 2" xfId="170" xr:uid="{FF03BE08-B77D-44E0-A692-C135B9BC2FE7}"/>
    <cellStyle name="Comma [0] 2 4" xfId="40" xr:uid="{6A83903F-5144-4F45-B224-E220F7DBCE40}"/>
    <cellStyle name="Comma [0] 2 4 2" xfId="139" xr:uid="{F9CF5E1C-59AE-44F7-A769-829D4010C6E4}"/>
    <cellStyle name="Comma [0] 2 5" xfId="97" xr:uid="{0DED7E6C-A5EB-4BD0-95A3-868444BDFAE4}"/>
    <cellStyle name="Comma [0] 2 5 2" xfId="196" xr:uid="{6008DE82-1C0D-47F0-884E-C202FD5A7CEB}"/>
    <cellStyle name="Comma [0] 2 6" xfId="112" xr:uid="{EE5E5E6F-FEA5-4EC2-B1FF-109BC93F360A}"/>
    <cellStyle name="Comma [0] 3" xfId="31" xr:uid="{00000000-0005-0000-0000-000004000000}"/>
    <cellStyle name="Comma [0] 3 2" xfId="74" xr:uid="{5CE1538F-3651-4C06-A3AD-395B43059468}"/>
    <cellStyle name="Comma [0] 3 2 2" xfId="173" xr:uid="{8F01A9CB-0A6C-47DA-9ED9-2638706945ED}"/>
    <cellStyle name="Comma [0] 3 3" xfId="58" xr:uid="{4C1D79DE-04BE-4D69-A6FF-B70A23703384}"/>
    <cellStyle name="Comma [0] 3 3 2" xfId="157" xr:uid="{16319FE6-0360-431A-B0F2-E314418201A2}"/>
    <cellStyle name="Comma [0] 3 4" xfId="100" xr:uid="{B659A4B1-9BBB-462F-A031-36C4032615ED}"/>
    <cellStyle name="Comma [0] 3 4 2" xfId="199" xr:uid="{B4CBE7C9-33B0-4573-B1DE-B44F6DFBF8BE}"/>
    <cellStyle name="Comma [0] 3 5" xfId="130" xr:uid="{9797ECAB-0145-4482-B04A-85D50577EF3E}"/>
    <cellStyle name="Comma [0] 4" xfId="36" xr:uid="{A0861251-8162-477D-AB71-16BD7DDEA319}"/>
    <cellStyle name="Comma [0] 4 2" xfId="135" xr:uid="{5287AEB2-DC6E-4485-A61C-A501F655C9A3}"/>
    <cellStyle name="Comma [0] 5" xfId="108" xr:uid="{9C33267C-7EC6-4876-9EA0-98A5E88CE221}"/>
    <cellStyle name="Comma 10" xfId="20" xr:uid="{00000000-0005-0000-0000-000005000000}"/>
    <cellStyle name="Comma 10 2" xfId="48" xr:uid="{6FFB42DD-1FDE-4432-AFAE-CBC19AB09F29}"/>
    <cellStyle name="Comma 10 2 2" xfId="147" xr:uid="{83EE9976-76A4-4475-9C8C-D6073C86A670}"/>
    <cellStyle name="Comma 10 3" xfId="104" xr:uid="{A34C04BE-D95A-474D-9203-FC9344DD132A}"/>
    <cellStyle name="Comma 10 3 2" xfId="203" xr:uid="{D8D7FAF2-0BAC-44F8-8E61-C8DBAADF2A1D}"/>
    <cellStyle name="Comma 10 4" xfId="120" xr:uid="{CA75CECA-02E7-4AD1-9E4C-B6F3AF03C2DF}"/>
    <cellStyle name="Comma 11" xfId="28" xr:uid="{00000000-0005-0000-0000-000006000000}"/>
    <cellStyle name="Comma 11 2" xfId="55" xr:uid="{C0E86232-EA83-425F-ACF8-9D60766B7D5D}"/>
    <cellStyle name="Comma 11 2 2" xfId="154" xr:uid="{93680D17-F00F-4A9B-9262-13070ED7C247}"/>
    <cellStyle name="Comma 11 3" xfId="127" xr:uid="{DB8B5D18-D579-400B-A318-FF1E809D8FC5}"/>
    <cellStyle name="Comma 12" xfId="62" xr:uid="{9CFEC00E-AC64-450D-8632-370A85177218}"/>
    <cellStyle name="Comma 12 2" xfId="161" xr:uid="{3F151FEA-3CC5-4BB9-9A65-2F09EBF0B393}"/>
    <cellStyle name="Comma 13" xfId="64" xr:uid="{EB26B66E-E98A-4EAD-8D08-054FF8FF1747}"/>
    <cellStyle name="Comma 13 2" xfId="163" xr:uid="{C35837C6-FF36-49CB-9816-54841667A88E}"/>
    <cellStyle name="Comma 14" xfId="78" xr:uid="{23579DB4-531D-4F3D-B7CF-9BF31257A057}"/>
    <cellStyle name="Comma 14 2" xfId="177" xr:uid="{91F3B9DD-D49F-4ABB-9D8D-F10742747B2D}"/>
    <cellStyle name="Comma 15" xfId="37" xr:uid="{E1F9E259-A828-4A14-A6F1-3241103617D0}"/>
    <cellStyle name="Comma 15 2" xfId="136" xr:uid="{B2FEAA43-18C1-44B8-9B29-B9CA66E079C9}"/>
    <cellStyle name="Comma 16" xfId="80" xr:uid="{3083C663-B43C-43A6-95E9-242AE15CB05C}"/>
    <cellStyle name="Comma 16 2" xfId="179" xr:uid="{B78BAD55-FABB-43EE-844E-C04DC25F7EE9}"/>
    <cellStyle name="Comma 17" xfId="81" xr:uid="{8A925D06-1ADD-475D-A199-10E21C8C6759}"/>
    <cellStyle name="Comma 17 2" xfId="180" xr:uid="{3C922023-570B-4F33-A6C3-8B0B9F8E0809}"/>
    <cellStyle name="Comma 18" xfId="87" xr:uid="{F9157260-6782-4A66-91CC-FD1AD727A107}"/>
    <cellStyle name="Comma 18 2" xfId="186" xr:uid="{F1395DBD-0405-4972-BDC1-5896E0DA3C26}"/>
    <cellStyle name="Comma 19" xfId="88" xr:uid="{88B2AB33-0E7D-49E4-B85D-5D6BBB92AFF9}"/>
    <cellStyle name="Comma 19 2" xfId="187" xr:uid="{43D58803-C634-4680-BFCF-0E38A1438B81}"/>
    <cellStyle name="Comma 2" xfId="1" xr:uid="{00000000-0005-0000-0000-000007000000}"/>
    <cellStyle name="Comma 2 2" xfId="22" xr:uid="{00000000-0005-0000-0000-000008000000}"/>
    <cellStyle name="Comma 2 2 2" xfId="65" xr:uid="{AE9FD7CA-95E0-48A4-8F1A-82B00F7A4C13}"/>
    <cellStyle name="Comma 2 2 2 2" xfId="164" xr:uid="{FDAE5A83-6ACC-4A29-90BD-C89418009A16}"/>
    <cellStyle name="Comma 2 2 3" xfId="50" xr:uid="{779C944D-2944-4A5C-8D89-BF28DA53D200}"/>
    <cellStyle name="Comma 2 2 3 2" xfId="149" xr:uid="{90AC0533-31E3-4376-91F9-24699649A103}"/>
    <cellStyle name="Comma 2 2 4" xfId="92" xr:uid="{3C3C8897-E516-48B5-8EF0-4F939066E55C}"/>
    <cellStyle name="Comma 2 2 4 2" xfId="191" xr:uid="{F9BC8C3B-6A70-4651-9E2C-19312530124B}"/>
    <cellStyle name="Comma 2 2 5" xfId="122" xr:uid="{8606297C-8E7C-4D0A-8FCF-EC8416FF5554}"/>
    <cellStyle name="Comma 2 3" xfId="19" xr:uid="{00000000-0005-0000-0000-000009000000}"/>
    <cellStyle name="Comma 2 3 2" xfId="47" xr:uid="{1F86903F-94A0-4BAC-8F97-78C2FFE52927}"/>
    <cellStyle name="Comma 2 3 2 2" xfId="146" xr:uid="{B6613D35-D979-4437-BDA5-383F1ED6DB3F}"/>
    <cellStyle name="Comma 2 3 3" xfId="119" xr:uid="{209F3B72-E2C9-4F1C-974F-043EECFC4F3B}"/>
    <cellStyle name="Comma 20" xfId="89" xr:uid="{82B9AA0F-3F90-47FE-8B44-D9E6DFC551CD}"/>
    <cellStyle name="Comma 20 2" xfId="188" xr:uid="{50C7BC0F-8B7B-437D-BF3C-83C8F1D6271E}"/>
    <cellStyle name="Comma 21" xfId="86" xr:uid="{A511713B-B1AB-4C18-9149-4ABDEBD668ED}"/>
    <cellStyle name="Comma 21 2" xfId="185" xr:uid="{F36397F1-9CA1-4792-A034-D283C1B5B5F0}"/>
    <cellStyle name="Comma 22" xfId="90" xr:uid="{3E980A74-0110-4F0E-B59D-6FDEDBE6A59D}"/>
    <cellStyle name="Comma 22 2" xfId="189" xr:uid="{BE4138E5-A7C8-4E46-AED4-079A3C437F67}"/>
    <cellStyle name="Comma 23" xfId="85" xr:uid="{92D3989D-ACA2-4D15-B737-B47AE27E0760}"/>
    <cellStyle name="Comma 23 2" xfId="184" xr:uid="{5A0AFE3D-C44E-4FC9-A56E-BF22E1ED7811}"/>
    <cellStyle name="Comma 24" xfId="91" xr:uid="{689A1B8F-428A-409B-B386-B9BDE2644770}"/>
    <cellStyle name="Comma 24 2" xfId="190" xr:uid="{894C0389-171F-4D43-961D-CF5BA98E2084}"/>
    <cellStyle name="Comma 25" xfId="105" xr:uid="{23164729-731E-4C7D-AC32-91118B738784}"/>
    <cellStyle name="Comma 25 2" xfId="204" xr:uid="{B33AA839-A628-4B9F-BE40-806B4FA9AA73}"/>
    <cellStyle name="Comma 26" xfId="205" xr:uid="{6E726A82-CF97-400F-823E-7AAEBE861A84}"/>
    <cellStyle name="Comma 27" xfId="109" xr:uid="{68B1941E-C03C-4A90-B230-A94DF715DDA5}"/>
    <cellStyle name="Comma 3" xfId="2" xr:uid="{00000000-0005-0000-0000-00000A000000}"/>
    <cellStyle name="Comma 3 2" xfId="23" xr:uid="{00000000-0005-0000-0000-00000B000000}"/>
    <cellStyle name="Comma 3 2 2" xfId="66" xr:uid="{521C612E-05A8-4FA8-B1EE-10285C6BAC1C}"/>
    <cellStyle name="Comma 3 2 2 2" xfId="165" xr:uid="{D1D8B939-0102-4342-AF13-7CB3B7F970CF}"/>
    <cellStyle name="Comma 3 2 3" xfId="51" xr:uid="{99AD96BD-2E2E-457A-98B0-6EDD1B9E2646}"/>
    <cellStyle name="Comma 3 2 3 2" xfId="150" xr:uid="{85AEFB13-35D0-4B52-8290-3C264C5DD6E8}"/>
    <cellStyle name="Comma 3 2 4" xfId="93" xr:uid="{ECB54C59-F0AC-470E-93C2-F3A01738B532}"/>
    <cellStyle name="Comma 3 2 4 2" xfId="192" xr:uid="{C81DBB69-514E-4BE5-8A7E-ADA49FBC6D86}"/>
    <cellStyle name="Comma 3 2 5" xfId="123" xr:uid="{47228C4A-C205-4BC4-8798-539B0383EEBF}"/>
    <cellStyle name="Comma 3 3" xfId="18" xr:uid="{00000000-0005-0000-0000-00000C000000}"/>
    <cellStyle name="Comma 3 3 2" xfId="46" xr:uid="{54B7C798-004A-4AB2-A8F3-55F391A8C9C0}"/>
    <cellStyle name="Comma 3 3 2 2" xfId="145" xr:uid="{C07D9915-CE5B-43E8-B1FB-B8282A6773E2}"/>
    <cellStyle name="Comma 3 3 3" xfId="118" xr:uid="{14C0ED14-BE73-4046-97A8-7204A22F7E6A}"/>
    <cellStyle name="Comma 4" xfId="3" xr:uid="{00000000-0005-0000-0000-00000D000000}"/>
    <cellStyle name="Comma 4 2" xfId="4" xr:uid="{00000000-0005-0000-0000-00000E000000}"/>
    <cellStyle name="Comma 4 2 2" xfId="25" xr:uid="{00000000-0005-0000-0000-00000F000000}"/>
    <cellStyle name="Comma 4 2 2 2" xfId="68" xr:uid="{3AE165A5-5DBB-444D-9FC9-9E4604E15E0D}"/>
    <cellStyle name="Comma 4 2 2 2 2" xfId="167" xr:uid="{234E147A-527A-47CE-8DE7-82B6131D917D}"/>
    <cellStyle name="Comma 4 2 2 3" xfId="53" xr:uid="{14FE5EC9-D0A6-4EFA-8B6E-A78939908582}"/>
    <cellStyle name="Comma 4 2 2 3 2" xfId="152" xr:uid="{01C2DCA4-6CBB-404B-8F89-198D13AA4DED}"/>
    <cellStyle name="Comma 4 2 2 4" xfId="95" xr:uid="{9BB5DD20-B674-4916-85D3-930532F33DC1}"/>
    <cellStyle name="Comma 4 2 2 4 2" xfId="194" xr:uid="{F95B5C52-7581-4A0C-BB23-44BF7A3E359D}"/>
    <cellStyle name="Comma 4 2 2 5" xfId="125" xr:uid="{844975A4-3D93-4994-826F-6B43541F2F19}"/>
    <cellStyle name="Comma 4 2 3" xfId="17" xr:uid="{00000000-0005-0000-0000-000010000000}"/>
    <cellStyle name="Comma 4 2 3 2" xfId="45" xr:uid="{80EB7220-366F-4B91-87F7-460A3FC0832E}"/>
    <cellStyle name="Comma 4 2 3 2 2" xfId="144" xr:uid="{B3DF5965-C6BE-4A5B-BD87-C3C2828A58DC}"/>
    <cellStyle name="Comma 4 2 3 3" xfId="117" xr:uid="{D4ABC71D-A14F-454D-8B2A-13D16CBCCF30}"/>
    <cellStyle name="Comma 4 3" xfId="24" xr:uid="{00000000-0005-0000-0000-000011000000}"/>
    <cellStyle name="Comma 4 3 2" xfId="67" xr:uid="{B7366EF9-AFA3-4A6F-8608-3E736B5BD98C}"/>
    <cellStyle name="Comma 4 3 2 2" xfId="166" xr:uid="{1D24023D-CF0D-4912-BBDC-EF84D6EAD5CF}"/>
    <cellStyle name="Comma 4 3 3" xfId="52" xr:uid="{0203D1A2-E949-4D2F-9829-A9983D5D6FF2}"/>
    <cellStyle name="Comma 4 3 3 2" xfId="151" xr:uid="{66DE9ECE-1BA3-4F28-B0F2-03D22F261FCE}"/>
    <cellStyle name="Comma 4 3 4" xfId="94" xr:uid="{D4747FD0-4A32-48F1-B4CC-634FAEAF096C}"/>
    <cellStyle name="Comma 4 3 4 2" xfId="193" xr:uid="{EDEBFD58-9379-4C71-B015-821ABD6B455F}"/>
    <cellStyle name="Comma 4 3 5" xfId="124" xr:uid="{86E76419-13DC-4C57-A51C-B02EF059A2BA}"/>
    <cellStyle name="Comma 4 4" xfId="10" xr:uid="{00000000-0005-0000-0000-000012000000}"/>
    <cellStyle name="Comma 4 4 2" xfId="38" xr:uid="{8B2E89E7-F813-439B-8788-7366D76D4BFF}"/>
    <cellStyle name="Comma 4 4 2 2" xfId="137" xr:uid="{5679001C-6573-439B-9742-B85CAD4583C4}"/>
    <cellStyle name="Comma 4 4 3" xfId="110" xr:uid="{2208AD63-1A97-477C-91F3-05F3B8110034}"/>
    <cellStyle name="Comma 5" xfId="5" xr:uid="{00000000-0005-0000-0000-000013000000}"/>
    <cellStyle name="Comma 5 2" xfId="26" xr:uid="{00000000-0005-0000-0000-000014000000}"/>
    <cellStyle name="Comma 5 2 2" xfId="69" xr:uid="{5759FF90-4C06-43C6-9965-A5803D67875F}"/>
    <cellStyle name="Comma 5 2 2 2" xfId="168" xr:uid="{15D330A7-6574-4EF4-AE70-C44319F2A55F}"/>
    <cellStyle name="Comma 5 2 3" xfId="54" xr:uid="{760B9BF9-D753-4157-9535-FA1E79E88BC4}"/>
    <cellStyle name="Comma 5 2 3 2" xfId="153" xr:uid="{176815D8-2F5A-405B-8D72-1E35A3F05552}"/>
    <cellStyle name="Comma 5 2 4" xfId="96" xr:uid="{38AB692F-C241-42D5-B0E6-91664C3D3402}"/>
    <cellStyle name="Comma 5 2 4 2" xfId="195" xr:uid="{515945A2-4EF6-46AA-AE73-4F29F93D35A9}"/>
    <cellStyle name="Comma 5 2 5" xfId="126" xr:uid="{1BD80356-644B-455E-9435-1FB4C41A1B2C}"/>
    <cellStyle name="Comma 5 3" xfId="21" xr:uid="{00000000-0005-0000-0000-000015000000}"/>
    <cellStyle name="Comma 5 3 2" xfId="49" xr:uid="{41CA98AA-6A2A-40D8-AF32-7C1FC0D6D2BF}"/>
    <cellStyle name="Comma 5 3 2 2" xfId="148" xr:uid="{C96361DD-5E7A-442C-8E23-0E86585A18D5}"/>
    <cellStyle name="Comma 5 3 3" xfId="121" xr:uid="{3948031F-D538-4847-B1B4-F15D8FC66DD1}"/>
    <cellStyle name="Comma 6" xfId="11" xr:uid="{00000000-0005-0000-0000-000016000000}"/>
    <cellStyle name="Comma 6 2" xfId="30" xr:uid="{00000000-0005-0000-0000-000017000000}"/>
    <cellStyle name="Comma 6 2 2" xfId="57" xr:uid="{FA078E98-9DF0-4857-888E-9AFBED903399}"/>
    <cellStyle name="Comma 6 2 2 2" xfId="156" xr:uid="{EF370FE0-68A5-412D-93E2-AFBB394EAE87}"/>
    <cellStyle name="Comma 6 2 3" xfId="129" xr:uid="{80ED48FB-D5C2-4172-908C-2DB66CF216E1}"/>
    <cellStyle name="Comma 6 3" xfId="72" xr:uid="{6B9516C7-45B2-4515-AC4B-0CAC29FB039D}"/>
    <cellStyle name="Comma 6 3 2" xfId="171" xr:uid="{247004E5-0F79-42FD-B966-DC3E511364AA}"/>
    <cellStyle name="Comma 6 4" xfId="39" xr:uid="{1DBA0F42-3FF9-4355-B5D7-5B772848E329}"/>
    <cellStyle name="Comma 6 4 2" xfId="138" xr:uid="{3757F225-B83C-428D-B8EB-0D0A9793A4DE}"/>
    <cellStyle name="Comma 6 5" xfId="98" xr:uid="{45002E49-7FD7-45BD-9CEA-64E0F8BBEDEF}"/>
    <cellStyle name="Comma 6 5 2" xfId="197" xr:uid="{417BE4D7-39A9-43F4-99B5-8623A5D54D7F}"/>
    <cellStyle name="Comma 6 6" xfId="111" xr:uid="{5F9A140B-B601-4BC5-B90D-6C2965581FC0}"/>
    <cellStyle name="Comma 7" xfId="16" xr:uid="{00000000-0005-0000-0000-000018000000}"/>
    <cellStyle name="Comma 7 2" xfId="32" xr:uid="{00000000-0005-0000-0000-000019000000}"/>
    <cellStyle name="Comma 7 2 2" xfId="59" xr:uid="{0E7F19C0-8F74-4000-AB90-7BEBF5C7A53A}"/>
    <cellStyle name="Comma 7 2 2 2" xfId="158" xr:uid="{F0E7BFE4-7593-42E2-A18F-482E14778FEA}"/>
    <cellStyle name="Comma 7 2 3" xfId="131" xr:uid="{10EE1A3A-1072-4DFC-95E9-D7DFF7D8838C}"/>
    <cellStyle name="Comma 7 3" xfId="75" xr:uid="{6259210D-6E6A-4A28-B610-F7A301719743}"/>
    <cellStyle name="Comma 7 3 2" xfId="174" xr:uid="{5943B8AF-68D1-4289-8388-5FDED21E3FFC}"/>
    <cellStyle name="Comma 7 4" xfId="44" xr:uid="{BFE567DC-D79B-4D46-A2B6-380C524FB3F0}"/>
    <cellStyle name="Comma 7 4 2" xfId="143" xr:uid="{46CAAD79-F794-4CBC-97D8-E78BC7FC8607}"/>
    <cellStyle name="Comma 7 5" xfId="101" xr:uid="{1446D35D-0925-4331-A5B8-279785ECE987}"/>
    <cellStyle name="Comma 7 5 2" xfId="200" xr:uid="{45891FF0-48E5-4418-AA0F-63FC93B7A053}"/>
    <cellStyle name="Comma 7 6" xfId="116" xr:uid="{8EC51F80-15E8-43F5-979F-6FB6981212E9}"/>
    <cellStyle name="Comma 8" xfId="33" xr:uid="{00000000-0005-0000-0000-00001A000000}"/>
    <cellStyle name="Comma 8 2" xfId="76" xr:uid="{EBDE9402-1BE9-4EB0-A7F7-B49FB384C42F}"/>
    <cellStyle name="Comma 8 2 2" xfId="175" xr:uid="{527FD152-06F4-491B-937A-DBF4C36541FC}"/>
    <cellStyle name="Comma 8 3" xfId="60" xr:uid="{D4DA70FF-840D-46EA-AD9A-5ECC886C411B}"/>
    <cellStyle name="Comma 8 3 2" xfId="159" xr:uid="{39CA7DAE-58B0-4A13-A284-B3D74F69414A}"/>
    <cellStyle name="Comma 8 4" xfId="102" xr:uid="{7011A079-65C0-47B3-9DB0-BAD2722177CA}"/>
    <cellStyle name="Comma 8 4 2" xfId="201" xr:uid="{E1863595-C5CE-49D5-84D9-33496014897A}"/>
    <cellStyle name="Comma 8 5" xfId="132" xr:uid="{3B2A732E-36D8-4C11-B3E5-8C2D7DDD94CA}"/>
    <cellStyle name="Comma 9" xfId="34" xr:uid="{00000000-0005-0000-0000-00001B000000}"/>
    <cellStyle name="Comma 9 2" xfId="77" xr:uid="{C96AA935-1689-46F2-A673-7C3218C85047}"/>
    <cellStyle name="Comma 9 2 2" xfId="176" xr:uid="{30B27F82-0589-4A62-BD45-969721B31A27}"/>
    <cellStyle name="Comma 9 3" xfId="61" xr:uid="{1745B25F-69C0-4F9E-8CC6-DFD8244972F0}"/>
    <cellStyle name="Comma 9 3 2" xfId="160" xr:uid="{7C1B168F-C2AB-4CBF-B21D-128DB8FB18A2}"/>
    <cellStyle name="Comma 9 4" xfId="103" xr:uid="{2E4BE7B2-03FF-4B94-98D9-99B7BC860BC5}"/>
    <cellStyle name="Comma 9 4 2" xfId="202" xr:uid="{560BF963-61F5-4405-BEEE-B2E35E0E49F3}"/>
    <cellStyle name="Comma 9 5" xfId="133" xr:uid="{D29461C1-63A2-4BBB-B69D-C702474E1015}"/>
    <cellStyle name="Normal" xfId="0" builtinId="0"/>
    <cellStyle name="Normal 16" xfId="106" xr:uid="{BA14D878-E808-4797-ABE1-49888571CB8F}"/>
    <cellStyle name="Normal 2" xfId="6" xr:uid="{00000000-0005-0000-0000-00001D000000}"/>
    <cellStyle name="Normal 2 2" xfId="27" xr:uid="{00000000-0005-0000-0000-00001E000000}"/>
    <cellStyle name="Normal 3" xfId="13" xr:uid="{00000000-0005-0000-0000-00001F000000}"/>
    <cellStyle name="Normal 3 2" xfId="63" xr:uid="{3AA87B06-3D7E-43A8-8F9C-CF14EEC9EF60}"/>
    <cellStyle name="Normal 3 2 2" xfId="162" xr:uid="{E918FC24-2C56-4000-9BF0-62D4A2DFCF9E}"/>
    <cellStyle name="Normal 3 3" xfId="41" xr:uid="{4D2DA8E5-CF76-4368-8B4C-F85A2961EB09}"/>
    <cellStyle name="Normal 3 3 2" xfId="140" xr:uid="{4DA009D0-9658-4AE4-B04F-7ECD7C27B6C3}"/>
    <cellStyle name="Normal 3 4" xfId="82" xr:uid="{0D82F5FD-E295-405C-A6CA-5D0814BE1D8D}"/>
    <cellStyle name="Normal 3 4 2" xfId="181" xr:uid="{A1956F35-37D6-44BD-8C2D-D45E66AF72FA}"/>
    <cellStyle name="Normal 3 5" xfId="113" xr:uid="{85E3517C-68CF-4306-BEE4-0FE9496D702F}"/>
    <cellStyle name="Normal 6" xfId="7" xr:uid="{00000000-0005-0000-0000-000020000000}"/>
    <cellStyle name="Normal 6 2" xfId="14" xr:uid="{00000000-0005-0000-0000-000021000000}"/>
    <cellStyle name="Normal 6 2 2" xfId="73" xr:uid="{AA343D22-7D47-4EF8-9B89-1456233148D7}"/>
    <cellStyle name="Normal 6 2 2 2" xfId="172" xr:uid="{F4CE2E7C-4E62-4A74-B6A2-CD30B838585D}"/>
    <cellStyle name="Normal 6 2 3" xfId="42" xr:uid="{966890A8-5627-4020-AC91-48D62EEE0223}"/>
    <cellStyle name="Normal 6 2 3 2" xfId="141" xr:uid="{913BD0C0-5E77-4D98-BCE1-F6BCA711989A}"/>
    <cellStyle name="Normal 6 2 4" xfId="99" xr:uid="{9AEA4118-77F7-4398-B0D0-8219A31A94FF}"/>
    <cellStyle name="Normal 6 2 4 2" xfId="198" xr:uid="{A8A481B8-BC50-4EBB-90B6-194AF7CDD425}"/>
    <cellStyle name="Normal 6 2 5" xfId="114" xr:uid="{86DB6092-7899-44C5-82FF-1D34D0941348}"/>
    <cellStyle name="Normal 6 3" xfId="70" xr:uid="{57CC058B-CAF3-4667-95E0-E4F983B3CD07}"/>
    <cellStyle name="Normal 6 3 2" xfId="169" xr:uid="{37123411-51C6-4332-9307-DEF8361F3000}"/>
    <cellStyle name="Normal 6 4" xfId="35" xr:uid="{AA72257A-A00F-485D-96E0-3C9B1156ADB8}"/>
    <cellStyle name="Normal 6 4 2" xfId="134" xr:uid="{75CAE115-019F-43E3-A889-5186D0D3A73D}"/>
    <cellStyle name="Normal 6 5" xfId="83" xr:uid="{77BCFA80-68C1-4B60-BB1F-8B55F5FE05B0}"/>
    <cellStyle name="Normal 6 5 2" xfId="182" xr:uid="{D74F780D-DC22-4AD2-8A56-A58BC35DB75A}"/>
    <cellStyle name="Normal 6 6" xfId="107" xr:uid="{2280BC7E-6F23-4025-9757-24D06787AACB}"/>
    <cellStyle name="Normal 9" xfId="15" xr:uid="{00000000-0005-0000-0000-000022000000}"/>
    <cellStyle name="Normal 9 2" xfId="79" xr:uid="{5D0FE73B-3928-415B-93CD-7816AFEC90C1}"/>
    <cellStyle name="Normal 9 2 2" xfId="178" xr:uid="{3BC3173D-47E9-4BAE-8682-17F93A26E843}"/>
    <cellStyle name="Normal 9 3" xfId="43" xr:uid="{36863C57-0607-4A7E-A148-A796A10B541E}"/>
    <cellStyle name="Normal 9 3 2" xfId="142" xr:uid="{58C36274-681E-4E1D-AFB3-D81A3A39E876}"/>
    <cellStyle name="Normal 9 4" xfId="84" xr:uid="{5D608B7F-46ED-49C6-B78D-C15D37E4B66F}"/>
    <cellStyle name="Normal 9 4 2" xfId="183" xr:uid="{8FAE1D79-1D02-4ED0-B7C4-EAE8A269FDF9}"/>
    <cellStyle name="Normal 9 5" xfId="115" xr:uid="{D620CBA8-8066-4F4C-96FE-6243625E51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12DBE61-8D1D-4D04-A322-4DB36B120A7C}">
  <we:reference id="wa104380587" version="1.0.0.1" store="en-US" storeType="OMEX"/>
  <we:alternateReferences>
    <we:reference id="wa104380587" version="1.0.0.1" store="wa10438058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4"/>
  <sheetViews>
    <sheetView tabSelected="1" zoomScale="50" zoomScaleNormal="50" workbookViewId="0">
      <selection sqref="A1:G1"/>
    </sheetView>
  </sheetViews>
  <sheetFormatPr defaultColWidth="26.54296875" defaultRowHeight="21" x14ac:dyDescent="0.5"/>
  <cols>
    <col min="1" max="1" width="24" style="9" bestFit="1" customWidth="1"/>
    <col min="2" max="2" width="20" style="9" customWidth="1"/>
    <col min="3" max="3" width="32.453125" style="9" customWidth="1"/>
    <col min="4" max="4" width="24.54296875" style="9" customWidth="1"/>
    <col min="5" max="5" width="29" style="9" customWidth="1"/>
    <col min="6" max="6" width="20.54296875" style="9" customWidth="1"/>
    <col min="7" max="7" width="23.453125" style="9" customWidth="1"/>
    <col min="8" max="9" width="26.54296875" style="9"/>
    <col min="10" max="10" width="35" style="9" bestFit="1" customWidth="1"/>
    <col min="11" max="16384" width="26.54296875" style="9"/>
  </cols>
  <sheetData>
    <row r="1" spans="1:15" ht="23.5" x14ac:dyDescent="0.55000000000000004">
      <c r="A1" s="67" t="s">
        <v>0</v>
      </c>
      <c r="B1" s="67"/>
      <c r="C1" s="67"/>
      <c r="D1" s="67"/>
      <c r="E1" s="67"/>
      <c r="F1" s="67"/>
      <c r="G1" s="67"/>
    </row>
    <row r="2" spans="1:15" ht="23.5" x14ac:dyDescent="0.55000000000000004">
      <c r="A2" s="68" t="s">
        <v>9</v>
      </c>
      <c r="B2" s="68"/>
      <c r="C2" s="68"/>
      <c r="D2" s="68"/>
      <c r="E2" s="68"/>
      <c r="F2" s="68"/>
      <c r="G2" s="68"/>
    </row>
    <row r="3" spans="1:15" ht="23.5" x14ac:dyDescent="0.55000000000000004">
      <c r="A3" s="68"/>
      <c r="B3" s="68"/>
      <c r="C3" s="68"/>
      <c r="D3" s="68"/>
      <c r="E3" s="68"/>
      <c r="F3" s="68"/>
      <c r="G3" s="68"/>
    </row>
    <row r="4" spans="1:15" ht="23.5" x14ac:dyDescent="0.55000000000000004">
      <c r="A4" s="2"/>
      <c r="B4" s="2"/>
      <c r="C4" s="2"/>
      <c r="D4" s="2"/>
      <c r="E4" s="2"/>
      <c r="F4" s="2"/>
      <c r="G4" s="2"/>
    </row>
    <row r="5" spans="1:15" ht="23.5" x14ac:dyDescent="0.55000000000000004">
      <c r="A5" s="68" t="s">
        <v>18</v>
      </c>
      <c r="B5" s="68"/>
      <c r="C5" s="68"/>
      <c r="D5" s="68"/>
      <c r="E5" s="68"/>
      <c r="F5" s="68"/>
      <c r="G5" s="68"/>
    </row>
    <row r="6" spans="1:15" ht="23.5" x14ac:dyDescent="0.55000000000000004">
      <c r="A6" s="67" t="s">
        <v>19</v>
      </c>
      <c r="B6" s="67"/>
      <c r="C6" s="67"/>
      <c r="D6" s="67"/>
      <c r="E6" s="67"/>
      <c r="F6" s="67"/>
      <c r="G6" s="67"/>
    </row>
    <row r="7" spans="1:15" x14ac:dyDescent="0.5">
      <c r="A7" s="10" t="s">
        <v>6</v>
      </c>
      <c r="B7" s="11"/>
      <c r="C7" s="11"/>
      <c r="D7" s="11"/>
      <c r="E7" s="11"/>
      <c r="F7" s="11"/>
      <c r="G7" s="11"/>
    </row>
    <row r="8" spans="1:15" x14ac:dyDescent="0.5">
      <c r="A8" s="1" t="s">
        <v>7</v>
      </c>
      <c r="B8" s="11"/>
      <c r="C8" s="11"/>
      <c r="D8" s="11"/>
      <c r="E8" s="11"/>
      <c r="F8" s="11"/>
      <c r="G8" s="11"/>
    </row>
    <row r="9" spans="1:15" x14ac:dyDescent="0.5">
      <c r="A9" s="1" t="s">
        <v>8</v>
      </c>
      <c r="B9" s="11"/>
      <c r="C9" s="11"/>
      <c r="D9" s="11"/>
      <c r="E9" s="11"/>
      <c r="F9" s="11"/>
      <c r="G9" s="11"/>
    </row>
    <row r="10" spans="1:15" x14ac:dyDescent="0.5">
      <c r="F10" s="9" t="s">
        <v>11</v>
      </c>
    </row>
    <row r="11" spans="1:15" x14ac:dyDescent="0.5">
      <c r="F11" s="9" t="s">
        <v>10</v>
      </c>
    </row>
    <row r="12" spans="1:15" x14ac:dyDescent="0.5">
      <c r="A12" s="1" t="s">
        <v>14</v>
      </c>
      <c r="B12" s="41"/>
      <c r="C12" s="12"/>
      <c r="D12" s="12"/>
      <c r="E12" s="12"/>
      <c r="F12" s="12"/>
      <c r="G12" s="12"/>
    </row>
    <row r="13" spans="1:15" x14ac:dyDescent="0.5">
      <c r="A13" s="13"/>
      <c r="B13" s="69"/>
      <c r="C13" s="70"/>
      <c r="D13" s="69"/>
      <c r="E13" s="70"/>
      <c r="F13" s="65" t="s">
        <v>3</v>
      </c>
      <c r="G13" s="66"/>
      <c r="J13" s="8"/>
      <c r="K13" s="34"/>
    </row>
    <row r="14" spans="1:15" x14ac:dyDescent="0.5">
      <c r="A14" s="14" t="s">
        <v>1</v>
      </c>
      <c r="B14" s="63" t="s">
        <v>20</v>
      </c>
      <c r="C14" s="64"/>
      <c r="D14" s="63" t="s">
        <v>24</v>
      </c>
      <c r="E14" s="64"/>
      <c r="F14" s="63" t="s">
        <v>21</v>
      </c>
      <c r="G14" s="64"/>
      <c r="J14" s="8"/>
      <c r="K14" s="34"/>
    </row>
    <row r="15" spans="1:15" ht="23.5" x14ac:dyDescent="0.55000000000000004">
      <c r="A15" s="15"/>
      <c r="B15" s="16"/>
      <c r="C15" s="17"/>
      <c r="D15" s="16"/>
      <c r="E15" s="17"/>
      <c r="F15" s="58" t="s">
        <v>25</v>
      </c>
      <c r="G15" s="62"/>
      <c r="J15" s="42"/>
      <c r="K15" s="49"/>
      <c r="L15" s="49"/>
      <c r="M15" s="49"/>
      <c r="N15" s="49"/>
    </row>
    <row r="16" spans="1:15" ht="17.25" customHeight="1" x14ac:dyDescent="0.5">
      <c r="A16" s="15"/>
      <c r="B16" s="19" t="s">
        <v>4</v>
      </c>
      <c r="C16" s="20" t="s">
        <v>5</v>
      </c>
      <c r="D16" s="19" t="s">
        <v>4</v>
      </c>
      <c r="E16" s="20" t="s">
        <v>5</v>
      </c>
      <c r="F16" s="31" t="s">
        <v>4</v>
      </c>
      <c r="G16" s="31" t="s">
        <v>5</v>
      </c>
      <c r="J16"/>
      <c r="K16"/>
      <c r="L16"/>
      <c r="M16"/>
      <c r="N16"/>
      <c r="O16"/>
    </row>
    <row r="17" spans="1:15" ht="25.4" customHeight="1" x14ac:dyDescent="0.5">
      <c r="A17" s="14" t="s">
        <v>6</v>
      </c>
      <c r="B17" s="6">
        <v>683369</v>
      </c>
      <c r="C17" s="6">
        <v>2417</v>
      </c>
      <c r="D17" s="6">
        <v>762578</v>
      </c>
      <c r="E17" s="6">
        <v>2685</v>
      </c>
      <c r="F17" s="4">
        <f t="shared" ref="F17:G19" si="0">B17/D17*100-100</f>
        <v>-10.387003034443694</v>
      </c>
      <c r="G17" s="4">
        <f t="shared" si="0"/>
        <v>-9.9813780260707574</v>
      </c>
      <c r="I17"/>
      <c r="J17"/>
      <c r="K17"/>
      <c r="L17"/>
      <c r="M17"/>
      <c r="N17"/>
      <c r="O17"/>
    </row>
    <row r="18" spans="1:15" ht="25.4" customHeight="1" x14ac:dyDescent="0.5">
      <c r="A18" s="21" t="s">
        <v>7</v>
      </c>
      <c r="B18" s="6">
        <v>1502453</v>
      </c>
      <c r="C18" s="6">
        <v>5314</v>
      </c>
      <c r="D18" s="6">
        <v>1658969</v>
      </c>
      <c r="E18" s="6">
        <v>5830</v>
      </c>
      <c r="F18" s="4">
        <f t="shared" si="0"/>
        <v>-9.4345343403041255</v>
      </c>
      <c r="G18" s="4">
        <f t="shared" si="0"/>
        <v>-8.8507718696398001</v>
      </c>
      <c r="J18"/>
      <c r="K18"/>
      <c r="L18"/>
      <c r="M18"/>
      <c r="N18"/>
      <c r="O18"/>
    </row>
    <row r="19" spans="1:15" ht="42" x14ac:dyDescent="0.5">
      <c r="A19" s="38" t="s">
        <v>13</v>
      </c>
      <c r="B19" s="7">
        <f>B17-B18</f>
        <v>-819084</v>
      </c>
      <c r="C19" s="7">
        <f t="shared" ref="C19:E19" si="1">C17-C18</f>
        <v>-2897</v>
      </c>
      <c r="D19" s="7">
        <f t="shared" si="1"/>
        <v>-896391</v>
      </c>
      <c r="E19" s="7">
        <f t="shared" si="1"/>
        <v>-3145</v>
      </c>
      <c r="F19" s="4">
        <f t="shared" si="0"/>
        <v>-8.6242499088009623</v>
      </c>
      <c r="G19" s="4">
        <f t="shared" si="0"/>
        <v>-7.8855325914149432</v>
      </c>
      <c r="I19"/>
      <c r="J19"/>
      <c r="K19"/>
      <c r="L19"/>
      <c r="M19"/>
      <c r="N19"/>
      <c r="O19"/>
    </row>
    <row r="20" spans="1:15" ht="27" customHeight="1" x14ac:dyDescent="0.5">
      <c r="I20"/>
      <c r="J20"/>
      <c r="K20"/>
      <c r="L20"/>
      <c r="M20"/>
      <c r="N20"/>
      <c r="O20"/>
    </row>
    <row r="21" spans="1:15" ht="20.149999999999999" customHeight="1" x14ac:dyDescent="0.5">
      <c r="I21"/>
      <c r="J21"/>
      <c r="K21"/>
      <c r="L21"/>
      <c r="M21"/>
      <c r="N21"/>
      <c r="O21"/>
    </row>
    <row r="22" spans="1:15" x14ac:dyDescent="0.5">
      <c r="A22" s="1" t="s">
        <v>15</v>
      </c>
      <c r="B22" s="12"/>
      <c r="C22" s="12"/>
      <c r="D22" s="12"/>
      <c r="E22" s="12"/>
      <c r="F22" s="12"/>
      <c r="G22" s="12"/>
      <c r="I22"/>
      <c r="J22"/>
      <c r="K22" s="8"/>
      <c r="M22"/>
    </row>
    <row r="23" spans="1:15" x14ac:dyDescent="0.5">
      <c r="A23" s="24"/>
      <c r="B23" s="69"/>
      <c r="C23" s="70"/>
      <c r="D23" s="69"/>
      <c r="E23" s="70"/>
      <c r="F23" s="65" t="s">
        <v>3</v>
      </c>
      <c r="G23" s="66"/>
      <c r="I23"/>
      <c r="J23"/>
      <c r="K23"/>
      <c r="L23"/>
      <c r="M23"/>
    </row>
    <row r="24" spans="1:15" x14ac:dyDescent="0.5">
      <c r="A24" s="14" t="s">
        <v>2</v>
      </c>
      <c r="B24" s="63" t="str">
        <f t="shared" ref="B24" si="2">$B$14</f>
        <v xml:space="preserve">  August, 2025  ( R)</v>
      </c>
      <c r="C24" s="64"/>
      <c r="D24" s="63" t="s">
        <v>22</v>
      </c>
      <c r="E24" s="64"/>
      <c r="F24" s="63" t="s">
        <v>21</v>
      </c>
      <c r="G24" s="64"/>
      <c r="K24" s="50"/>
      <c r="L24" s="51"/>
      <c r="M24" s="52"/>
    </row>
    <row r="25" spans="1:15" x14ac:dyDescent="0.5">
      <c r="A25" s="15"/>
      <c r="B25" s="16"/>
      <c r="C25" s="17"/>
      <c r="D25" s="18"/>
      <c r="E25" s="17"/>
      <c r="F25" s="58" t="s">
        <v>23</v>
      </c>
      <c r="G25" s="62"/>
      <c r="I25"/>
      <c r="J25"/>
      <c r="K25"/>
      <c r="L25"/>
      <c r="M25"/>
      <c r="N25"/>
    </row>
    <row r="26" spans="1:15" ht="17.25" customHeight="1" x14ac:dyDescent="0.5">
      <c r="A26" s="15"/>
      <c r="B26" s="53" t="s">
        <v>4</v>
      </c>
      <c r="C26" s="31" t="str">
        <f>C16</f>
        <v>$</v>
      </c>
      <c r="D26" s="54" t="s">
        <v>4</v>
      </c>
      <c r="E26" s="20" t="s">
        <v>5</v>
      </c>
      <c r="F26" s="31" t="s">
        <v>4</v>
      </c>
      <c r="G26" s="31" t="s">
        <v>5</v>
      </c>
      <c r="I26" s="39"/>
      <c r="J26"/>
      <c r="K26"/>
      <c r="L26"/>
      <c r="M26"/>
      <c r="N26"/>
    </row>
    <row r="27" spans="1:15" ht="25.4" customHeight="1" x14ac:dyDescent="0.5">
      <c r="A27" s="14" t="s">
        <v>6</v>
      </c>
      <c r="B27" s="8">
        <f>B17</f>
        <v>683369</v>
      </c>
      <c r="C27" s="3">
        <f>C17</f>
        <v>2417</v>
      </c>
      <c r="D27" s="8">
        <v>769399</v>
      </c>
      <c r="E27" s="6">
        <v>2762</v>
      </c>
      <c r="F27" s="4">
        <f t="shared" ref="F27:F28" si="3">B27/D27*100-100</f>
        <v>-11.181454615875509</v>
      </c>
      <c r="G27" s="4">
        <f t="shared" ref="G27:G28" si="4">C27/E27*100-100</f>
        <v>-12.490948587979716</v>
      </c>
      <c r="I27"/>
      <c r="J27"/>
      <c r="K27"/>
      <c r="L27"/>
      <c r="M27"/>
      <c r="N27"/>
    </row>
    <row r="28" spans="1:15" ht="25.4" customHeight="1" x14ac:dyDescent="0.5">
      <c r="A28" s="21" t="s">
        <v>7</v>
      </c>
      <c r="B28" s="5">
        <f>B18</f>
        <v>1502453</v>
      </c>
      <c r="C28" s="6">
        <f>C18</f>
        <v>5314</v>
      </c>
      <c r="D28" s="6">
        <v>1385325.836373806</v>
      </c>
      <c r="E28" s="45">
        <v>4966</v>
      </c>
      <c r="F28" s="4">
        <f t="shared" si="3"/>
        <v>8.4548458240541606</v>
      </c>
      <c r="G28" s="4">
        <f t="shared" si="4"/>
        <v>7.0076520338300412</v>
      </c>
      <c r="I28" s="44"/>
      <c r="J28"/>
      <c r="K28"/>
      <c r="L28"/>
      <c r="M28"/>
      <c r="N28"/>
      <c r="O28" s="23"/>
    </row>
    <row r="29" spans="1:15" ht="42" x14ac:dyDescent="0.5">
      <c r="A29" s="38" t="s">
        <v>13</v>
      </c>
      <c r="B29" s="7">
        <f>B19</f>
        <v>-819084</v>
      </c>
      <c r="C29" s="7">
        <f>C19</f>
        <v>-2897</v>
      </c>
      <c r="D29" s="7">
        <f t="shared" ref="D29" si="5">D27-D28</f>
        <v>-615926.836373806</v>
      </c>
      <c r="E29" s="7">
        <f t="shared" ref="E29" si="6">E27-E28</f>
        <v>-2204</v>
      </c>
      <c r="F29" s="4">
        <f t="shared" ref="F29" si="7">B29/D29*100-100</f>
        <v>32.983976607068627</v>
      </c>
      <c r="G29" s="4">
        <f t="shared" ref="G29" si="8">C29/E29*100-100</f>
        <v>31.442831215970955</v>
      </c>
      <c r="J29" s="40"/>
    </row>
    <row r="30" spans="1:15" ht="25.4" customHeight="1" x14ac:dyDescent="0.5">
      <c r="A30" s="26"/>
      <c r="B30" s="27"/>
      <c r="C30" s="27"/>
      <c r="D30" s="27"/>
      <c r="E30" s="27"/>
      <c r="F30" s="28"/>
      <c r="G30" s="28"/>
    </row>
    <row r="31" spans="1:15" x14ac:dyDescent="0.5">
      <c r="J31" s="36"/>
    </row>
    <row r="32" spans="1:15" ht="20.25" customHeight="1" x14ac:dyDescent="0.5">
      <c r="A32" s="1" t="s">
        <v>16</v>
      </c>
      <c r="B32" s="12"/>
      <c r="C32" s="12"/>
      <c r="D32" s="12"/>
      <c r="E32" s="12"/>
      <c r="F32" s="12"/>
      <c r="G32" s="12"/>
      <c r="J32" s="1"/>
      <c r="K32" s="1"/>
      <c r="L32" s="1"/>
      <c r="M32" s="1"/>
    </row>
    <row r="33" spans="1:15" ht="21.75" customHeight="1" x14ac:dyDescent="0.5">
      <c r="A33" s="24"/>
      <c r="B33" s="29"/>
      <c r="C33" s="29"/>
      <c r="D33" s="30"/>
      <c r="E33" s="29"/>
      <c r="F33" s="65" t="s">
        <v>3</v>
      </c>
      <c r="G33" s="66"/>
    </row>
    <row r="34" spans="1:15" x14ac:dyDescent="0.5">
      <c r="A34" s="14" t="s">
        <v>2</v>
      </c>
      <c r="B34" s="60" t="s">
        <v>27</v>
      </c>
      <c r="C34" s="61"/>
      <c r="D34" s="60" t="s">
        <v>28</v>
      </c>
      <c r="E34" s="61"/>
      <c r="F34" s="63" t="s">
        <v>30</v>
      </c>
      <c r="G34" s="64"/>
      <c r="N34" s="1"/>
      <c r="O34" s="1"/>
    </row>
    <row r="35" spans="1:15" x14ac:dyDescent="0.5">
      <c r="A35" s="14"/>
      <c r="B35" s="58"/>
      <c r="C35" s="62"/>
      <c r="D35" s="58"/>
      <c r="E35" s="59"/>
      <c r="F35" s="58" t="s">
        <v>31</v>
      </c>
      <c r="G35" s="62"/>
      <c r="J35" s="35"/>
    </row>
    <row r="36" spans="1:15" ht="27.75" customHeight="1" x14ac:dyDescent="0.5">
      <c r="A36" s="22"/>
      <c r="B36" s="25" t="s">
        <v>4</v>
      </c>
      <c r="C36" s="31" t="s">
        <v>5</v>
      </c>
      <c r="D36" s="25" t="s">
        <v>4</v>
      </c>
      <c r="E36" s="31" t="s">
        <v>5</v>
      </c>
      <c r="F36" s="25" t="s">
        <v>4</v>
      </c>
      <c r="G36" s="31" t="s">
        <v>5</v>
      </c>
    </row>
    <row r="37" spans="1:15" ht="25.4" customHeight="1" x14ac:dyDescent="0.5">
      <c r="A37" s="14" t="s">
        <v>6</v>
      </c>
      <c r="B37" s="6">
        <v>1445947</v>
      </c>
      <c r="C37" s="6">
        <v>5102</v>
      </c>
      <c r="D37" s="46">
        <v>1411671</v>
      </c>
      <c r="E37" s="47">
        <v>5069</v>
      </c>
      <c r="F37" s="4">
        <f t="shared" ref="F37:F39" si="9">B37/D37*100-100</f>
        <v>2.4280444947866897</v>
      </c>
      <c r="G37" s="4">
        <f t="shared" ref="G37:G39" si="10">C37/E37*100-100</f>
        <v>0.65101597948313383</v>
      </c>
    </row>
    <row r="38" spans="1:15" ht="25.4" customHeight="1" x14ac:dyDescent="0.5">
      <c r="A38" s="21" t="s">
        <v>7</v>
      </c>
      <c r="B38" s="6">
        <v>3161422</v>
      </c>
      <c r="C38" s="6">
        <v>11144</v>
      </c>
      <c r="D38" s="48">
        <v>2713562.9700608058</v>
      </c>
      <c r="E38" s="48">
        <v>9730</v>
      </c>
      <c r="F38" s="4">
        <f t="shared" si="9"/>
        <v>16.504464236890669</v>
      </c>
      <c r="G38" s="4">
        <f t="shared" si="10"/>
        <v>14.532374100719409</v>
      </c>
    </row>
    <row r="39" spans="1:15" ht="42" x14ac:dyDescent="0.5">
      <c r="A39" s="38" t="s">
        <v>13</v>
      </c>
      <c r="B39" s="7">
        <f t="shared" ref="B39" si="11">B37-B38</f>
        <v>-1715475</v>
      </c>
      <c r="C39" s="7">
        <f t="shared" ref="C39" si="12">C37-C38</f>
        <v>-6042</v>
      </c>
      <c r="D39" s="7">
        <f t="shared" ref="D39" si="13">D37-D38</f>
        <v>-1301891.9700608058</v>
      </c>
      <c r="E39" s="7">
        <f t="shared" ref="E39" si="14">E37-E38</f>
        <v>-4661</v>
      </c>
      <c r="F39" s="4">
        <f t="shared" si="9"/>
        <v>31.767845524070424</v>
      </c>
      <c r="G39" s="4">
        <f t="shared" si="10"/>
        <v>29.628835013945519</v>
      </c>
    </row>
    <row r="40" spans="1:15" ht="25.4" customHeight="1" x14ac:dyDescent="0.5">
      <c r="A40" s="57" t="s">
        <v>12</v>
      </c>
      <c r="B40" s="57"/>
      <c r="C40" s="57"/>
      <c r="D40" s="57"/>
      <c r="E40" s="57"/>
      <c r="F40" s="57"/>
      <c r="G40" s="57"/>
      <c r="I40" s="1"/>
    </row>
    <row r="41" spans="1:15" ht="25.4" customHeight="1" x14ac:dyDescent="0.5">
      <c r="A41" s="55" t="s">
        <v>29</v>
      </c>
      <c r="B41" s="55"/>
      <c r="C41" s="55"/>
      <c r="D41" s="55"/>
      <c r="E41" s="55"/>
      <c r="F41" s="55"/>
      <c r="G41" s="55"/>
      <c r="I41" s="37"/>
    </row>
    <row r="42" spans="1:15" ht="25.4" customHeight="1" x14ac:dyDescent="0.5">
      <c r="A42" s="56" t="s">
        <v>26</v>
      </c>
      <c r="B42" s="56"/>
      <c r="C42" s="56"/>
      <c r="D42" s="56"/>
      <c r="E42" s="56"/>
      <c r="F42" s="56"/>
      <c r="G42" s="56"/>
    </row>
    <row r="44" spans="1:15" x14ac:dyDescent="0.5">
      <c r="A44" s="43"/>
    </row>
    <row r="46" spans="1:15" ht="23.5" x14ac:dyDescent="0.55000000000000004">
      <c r="F46" s="42" t="s">
        <v>32</v>
      </c>
      <c r="G46" s="42"/>
    </row>
    <row r="47" spans="1:15" ht="23.5" x14ac:dyDescent="0.55000000000000004">
      <c r="F47" s="42" t="s">
        <v>17</v>
      </c>
      <c r="G47" s="42"/>
    </row>
    <row r="48" spans="1:15" x14ac:dyDescent="0.5">
      <c r="F48" s="1"/>
    </row>
    <row r="51" spans="3:7" x14ac:dyDescent="0.5">
      <c r="C51" s="11"/>
      <c r="D51" s="11"/>
      <c r="E51" s="11"/>
      <c r="F51" s="11"/>
      <c r="G51" s="11"/>
    </row>
    <row r="52" spans="3:7" x14ac:dyDescent="0.5">
      <c r="C52" s="11"/>
      <c r="D52" s="11"/>
      <c r="E52" s="11"/>
      <c r="F52" s="11"/>
      <c r="G52" s="11"/>
    </row>
    <row r="53" spans="3:7" x14ac:dyDescent="0.5">
      <c r="C53" s="11"/>
      <c r="D53" s="11"/>
      <c r="E53" s="11"/>
      <c r="F53" s="11"/>
      <c r="G53" s="11"/>
    </row>
    <row r="54" spans="3:7" x14ac:dyDescent="0.5">
      <c r="C54" s="32"/>
      <c r="D54" s="32"/>
      <c r="E54" s="32"/>
      <c r="F54" s="32"/>
      <c r="G54" s="32"/>
    </row>
    <row r="56" spans="3:7" x14ac:dyDescent="0.5">
      <c r="C56" s="32"/>
      <c r="D56" s="32"/>
      <c r="E56" s="32"/>
      <c r="F56" s="32"/>
      <c r="G56" s="32"/>
    </row>
    <row r="57" spans="3:7" x14ac:dyDescent="0.5">
      <c r="C57" s="11"/>
      <c r="D57" s="11"/>
      <c r="E57" s="11"/>
      <c r="F57" s="11"/>
      <c r="G57" s="11"/>
    </row>
    <row r="58" spans="3:7" x14ac:dyDescent="0.5">
      <c r="C58" s="10"/>
      <c r="D58" s="11"/>
      <c r="E58" s="11"/>
      <c r="F58" s="11"/>
      <c r="G58" s="11"/>
    </row>
    <row r="59" spans="3:7" x14ac:dyDescent="0.5">
      <c r="C59" s="1"/>
      <c r="D59" s="11"/>
      <c r="E59" s="11"/>
      <c r="F59" s="11"/>
      <c r="G59" s="11"/>
    </row>
    <row r="60" spans="3:7" x14ac:dyDescent="0.5">
      <c r="C60" s="1"/>
      <c r="D60" s="11"/>
      <c r="E60" s="11"/>
      <c r="F60" s="11"/>
      <c r="G60" s="11"/>
    </row>
    <row r="114" spans="3:3" x14ac:dyDescent="0.5">
      <c r="C114" s="33"/>
    </row>
  </sheetData>
  <mergeCells count="29">
    <mergeCell ref="A1:G1"/>
    <mergeCell ref="A2:G2"/>
    <mergeCell ref="A3:G3"/>
    <mergeCell ref="D23:E23"/>
    <mergeCell ref="B24:C24"/>
    <mergeCell ref="D24:E24"/>
    <mergeCell ref="F14:G14"/>
    <mergeCell ref="B13:C13"/>
    <mergeCell ref="D13:E13"/>
    <mergeCell ref="F15:G15"/>
    <mergeCell ref="D14:E14"/>
    <mergeCell ref="B14:C14"/>
    <mergeCell ref="A5:G5"/>
    <mergeCell ref="A6:G6"/>
    <mergeCell ref="B23:C23"/>
    <mergeCell ref="F13:G13"/>
    <mergeCell ref="F33:G33"/>
    <mergeCell ref="D34:E34"/>
    <mergeCell ref="F23:G23"/>
    <mergeCell ref="F24:G24"/>
    <mergeCell ref="F25:G25"/>
    <mergeCell ref="A41:G41"/>
    <mergeCell ref="A42:G42"/>
    <mergeCell ref="A40:G40"/>
    <mergeCell ref="D35:E35"/>
    <mergeCell ref="B34:C34"/>
    <mergeCell ref="B35:C35"/>
    <mergeCell ref="F35:G35"/>
    <mergeCell ref="F34:G34"/>
  </mergeCells>
  <phoneticPr fontId="0" type="noConversion"/>
  <pageMargins left="0.25" right="0.25" top="0.25" bottom="0.25" header="0" footer="0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</vt:lpstr>
      <vt:lpstr>new!Print_Area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trade</cp:lastModifiedBy>
  <cp:lastPrinted>2024-11-14T08:17:39Z</cp:lastPrinted>
  <dcterms:created xsi:type="dcterms:W3CDTF">2000-12-21T05:21:57Z</dcterms:created>
  <dcterms:modified xsi:type="dcterms:W3CDTF">2025-11-14T10:40:44Z</dcterms:modified>
</cp:coreProperties>
</file>