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Year Book 2025\Social Series\"/>
    </mc:Choice>
  </mc:AlternateContent>
  <bookViews>
    <workbookView xWindow="0" yWindow="0" windowWidth="2370" windowHeight="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1" l="1"/>
  <c r="J57" i="1"/>
  <c r="I57" i="1"/>
  <c r="K43" i="1"/>
  <c r="J43" i="1"/>
  <c r="I43" i="1"/>
  <c r="H43" i="1"/>
  <c r="G43" i="1"/>
  <c r="F43" i="1"/>
  <c r="E43" i="1"/>
  <c r="D43" i="1"/>
  <c r="D29" i="1" s="1"/>
  <c r="C43" i="1"/>
  <c r="B43" i="1"/>
  <c r="K38" i="1"/>
  <c r="J38" i="1"/>
  <c r="I38" i="1"/>
  <c r="H38" i="1"/>
  <c r="G38" i="1"/>
  <c r="G29" i="1" s="1"/>
  <c r="F38" i="1"/>
  <c r="F29" i="1" s="1"/>
  <c r="E38" i="1"/>
  <c r="D38" i="1"/>
  <c r="C38" i="1"/>
  <c r="B38" i="1"/>
  <c r="K30" i="1"/>
  <c r="J30" i="1"/>
  <c r="I30" i="1"/>
  <c r="I29" i="1" s="1"/>
  <c r="H30" i="1"/>
  <c r="H29" i="1" s="1"/>
  <c r="G30" i="1"/>
  <c r="F30" i="1"/>
  <c r="E30" i="1"/>
  <c r="E29" i="1" s="1"/>
  <c r="D30" i="1"/>
  <c r="C30" i="1"/>
  <c r="B30" i="1"/>
  <c r="K29" i="1"/>
  <c r="J29" i="1"/>
  <c r="C29" i="1"/>
  <c r="B29" i="1"/>
  <c r="K20" i="1"/>
  <c r="J20" i="1"/>
  <c r="I20" i="1"/>
  <c r="H20" i="1"/>
  <c r="G20" i="1"/>
  <c r="F20" i="1"/>
  <c r="E20" i="1"/>
  <c r="D20" i="1"/>
  <c r="C20" i="1"/>
  <c r="B20" i="1"/>
  <c r="K15" i="1"/>
  <c r="J15" i="1"/>
  <c r="I15" i="1"/>
  <c r="H15" i="1"/>
  <c r="G15" i="1"/>
  <c r="F15" i="1"/>
  <c r="E15" i="1"/>
  <c r="D15" i="1"/>
  <c r="C15" i="1"/>
  <c r="B15" i="1"/>
  <c r="K7" i="1"/>
  <c r="J7" i="1"/>
  <c r="I7" i="1"/>
  <c r="H7" i="1"/>
  <c r="G7" i="1"/>
  <c r="F7" i="1"/>
  <c r="E7" i="1"/>
  <c r="D7" i="1"/>
  <c r="C7" i="1"/>
  <c r="B7" i="1"/>
  <c r="K6" i="1"/>
  <c r="J6" i="1"/>
</calcChain>
</file>

<file path=xl/sharedStrings.xml><?xml version="1.0" encoding="utf-8"?>
<sst xmlns="http://schemas.openxmlformats.org/spreadsheetml/2006/main" count="164" uniqueCount="41">
  <si>
    <t xml:space="preserve"> Visitors at  Heritage Sites in Pakistan</t>
  </si>
  <si>
    <t xml:space="preserve"> (Numbers)</t>
  </si>
  <si>
    <t>Sites</t>
  </si>
  <si>
    <t>No. of Visitors</t>
  </si>
  <si>
    <t>Foreigner</t>
  </si>
  <si>
    <t>National</t>
  </si>
  <si>
    <t>PAKISTAN</t>
  </si>
  <si>
    <t>PUNJAB</t>
  </si>
  <si>
    <t>Jahangir Tomb, Lahore</t>
  </si>
  <si>
    <t>Shalamar Garden, Lahore</t>
  </si>
  <si>
    <t>Royal Fort (Shahi Qila), Lahore</t>
  </si>
  <si>
    <t>Hiran Minar &amp; Tank, District Sheikhupura</t>
  </si>
  <si>
    <t>Harappa, District Sahiwal</t>
  </si>
  <si>
    <t>Taxila, District Rawalpindi</t>
  </si>
  <si>
    <t>Mughal Garden Wah cantt</t>
  </si>
  <si>
    <t>…</t>
  </si>
  <si>
    <t>SINDH</t>
  </si>
  <si>
    <t>Bhambore, District Thatta</t>
  </si>
  <si>
    <t>Makli Hill Monument, District Thatta</t>
  </si>
  <si>
    <t>Moenjodaro, District Larkana</t>
  </si>
  <si>
    <t>Umarkot Fort, District Tharparker</t>
  </si>
  <si>
    <t>KHYBER PAKHTUNKHWA</t>
  </si>
  <si>
    <t>Remains of Takht-e-Bhai, District Mardan (a)</t>
  </si>
  <si>
    <t>Bukara Site Museum, Saida Sharif, Swat</t>
  </si>
  <si>
    <t>Julian Site Haripur</t>
  </si>
  <si>
    <t>BALOCHISTAN</t>
  </si>
  <si>
    <t>Bukara Site Museum, Saidu Sharif, Swat</t>
  </si>
  <si>
    <t>Sethi House, Peshawar</t>
  </si>
  <si>
    <t>Jamal Garhi , Mardan</t>
  </si>
  <si>
    <t>Shehbaz Garhi, Mardan</t>
  </si>
  <si>
    <t>Ali Mardan Khan Villa Peshawar</t>
  </si>
  <si>
    <t>Sadio Sharif Stupa, Swat</t>
  </si>
  <si>
    <t>Mehmood Ghazni Mosque, Raja Gira</t>
  </si>
  <si>
    <t>Barikot (Bazaira) Site Swat</t>
  </si>
  <si>
    <t>Archaelogical Site Of Bhamla , Hri Pur</t>
  </si>
  <si>
    <t>Archaelogical Site Of Ashoka Rock</t>
  </si>
  <si>
    <t>Archaelogical Site Ranigat, Buner</t>
  </si>
  <si>
    <t>Jirgha Hall sibi</t>
  </si>
  <si>
    <t>Quaid Residency Distt Ziarat</t>
  </si>
  <si>
    <t xml:space="preserve"> Source:-Department of Archaeology &amp; Museum,Government of Pakistan &amp; Provincial Departments</t>
  </si>
  <si>
    <t>Note:- due to Corona Virus (Covid-19) museum /Sities remain closes from March to July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</si>
</sst>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topLeftCell="A38" workbookViewId="0">
      <selection activeCell="M49" sqref="M49"/>
    </sheetView>
  </sheetViews>
  <sheetFormatPr defaultRowHeight="15" x14ac:dyDescent="0.25"/>
  <cols>
    <col min="1" max="1" width="39.140625" customWidth="1"/>
  </cols>
  <sheetData>
    <row r="1" spans="1:11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5" thickBot="1" x14ac:dyDescent="0.3">
      <c r="A2" s="2"/>
      <c r="B2" s="2"/>
      <c r="C2" s="2"/>
      <c r="D2" s="2"/>
      <c r="E2" s="2"/>
      <c r="F2" s="2"/>
      <c r="G2" s="2"/>
      <c r="H2" s="3"/>
      <c r="I2" s="2"/>
      <c r="J2" s="4" t="s">
        <v>1</v>
      </c>
      <c r="K2" s="4"/>
    </row>
    <row r="3" spans="1:11" ht="15.75" x14ac:dyDescent="0.25">
      <c r="A3" s="5" t="s">
        <v>2</v>
      </c>
      <c r="B3" s="6">
        <v>2015</v>
      </c>
      <c r="C3" s="6"/>
      <c r="D3" s="6">
        <v>2016</v>
      </c>
      <c r="E3" s="6"/>
      <c r="F3" s="6">
        <v>2017</v>
      </c>
      <c r="G3" s="6"/>
      <c r="H3" s="6">
        <v>2018</v>
      </c>
      <c r="I3" s="7"/>
      <c r="J3" s="5">
        <v>2019</v>
      </c>
      <c r="K3" s="8"/>
    </row>
    <row r="4" spans="1:11" ht="15.75" x14ac:dyDescent="0.25">
      <c r="A4" s="9"/>
      <c r="B4" s="10" t="s">
        <v>3</v>
      </c>
      <c r="C4" s="10"/>
      <c r="D4" s="10" t="s">
        <v>3</v>
      </c>
      <c r="E4" s="10"/>
      <c r="F4" s="10" t="s">
        <v>3</v>
      </c>
      <c r="G4" s="10"/>
      <c r="H4" s="10" t="s">
        <v>3</v>
      </c>
      <c r="I4" s="11"/>
      <c r="J4" s="9" t="s">
        <v>3</v>
      </c>
      <c r="K4" s="12"/>
    </row>
    <row r="5" spans="1:11" ht="16.5" thickBot="1" x14ac:dyDescent="0.3">
      <c r="A5" s="13"/>
      <c r="B5" s="14" t="s">
        <v>4</v>
      </c>
      <c r="C5" s="14" t="s">
        <v>5</v>
      </c>
      <c r="D5" s="14" t="s">
        <v>4</v>
      </c>
      <c r="E5" s="14" t="s">
        <v>5</v>
      </c>
      <c r="F5" s="14" t="s">
        <v>4</v>
      </c>
      <c r="G5" s="14" t="s">
        <v>5</v>
      </c>
      <c r="H5" s="14" t="s">
        <v>4</v>
      </c>
      <c r="I5" s="15" t="s">
        <v>5</v>
      </c>
      <c r="J5" s="16" t="s">
        <v>4</v>
      </c>
      <c r="K5" s="17" t="s">
        <v>5</v>
      </c>
    </row>
    <row r="6" spans="1:11" ht="15.75" x14ac:dyDescent="0.25">
      <c r="A6" s="18" t="s">
        <v>6</v>
      </c>
      <c r="B6" s="19">
        <v>8803</v>
      </c>
      <c r="C6" s="19">
        <v>1585966</v>
      </c>
      <c r="D6" s="20">
        <v>8317</v>
      </c>
      <c r="E6" s="20">
        <v>1995465</v>
      </c>
      <c r="F6" s="20">
        <v>8524</v>
      </c>
      <c r="G6" s="20">
        <v>3187441</v>
      </c>
      <c r="H6" s="20">
        <v>7028</v>
      </c>
      <c r="I6" s="21">
        <v>4197930</v>
      </c>
      <c r="J6" s="20">
        <f>J7+J15+J20</f>
        <v>18550</v>
      </c>
      <c r="K6" s="20">
        <f>K7+K15+K20</f>
        <v>5583338</v>
      </c>
    </row>
    <row r="7" spans="1:11" ht="15.75" x14ac:dyDescent="0.25">
      <c r="A7" s="22" t="s">
        <v>7</v>
      </c>
      <c r="B7" s="23">
        <f>SUM(B8:B14)</f>
        <v>6176</v>
      </c>
      <c r="C7" s="23">
        <f>SUM(C8:C14)</f>
        <v>1722612</v>
      </c>
      <c r="D7" s="23">
        <f t="shared" ref="D7:K7" si="0">SUM(D8:D14)</f>
        <v>5993</v>
      </c>
      <c r="E7" s="23">
        <f t="shared" si="0"/>
        <v>2914653</v>
      </c>
      <c r="F7" s="23">
        <f t="shared" si="0"/>
        <v>5615</v>
      </c>
      <c r="G7" s="23">
        <f t="shared" si="0"/>
        <v>3914514</v>
      </c>
      <c r="H7" s="23">
        <f t="shared" si="0"/>
        <v>15406</v>
      </c>
      <c r="I7" s="23">
        <f t="shared" si="0"/>
        <v>6528557</v>
      </c>
      <c r="J7" s="23">
        <f t="shared" si="0"/>
        <v>15307</v>
      </c>
      <c r="K7" s="23">
        <f t="shared" si="0"/>
        <v>5293672</v>
      </c>
    </row>
    <row r="8" spans="1:11" ht="15.75" x14ac:dyDescent="0.25">
      <c r="A8" s="24" t="s">
        <v>8</v>
      </c>
      <c r="B8" s="25">
        <v>338</v>
      </c>
      <c r="C8" s="25">
        <v>110295</v>
      </c>
      <c r="D8" s="25">
        <v>669</v>
      </c>
      <c r="E8" s="25">
        <v>313443</v>
      </c>
      <c r="F8" s="25">
        <v>736</v>
      </c>
      <c r="G8" s="25">
        <v>147057</v>
      </c>
      <c r="H8" s="25">
        <v>955</v>
      </c>
      <c r="I8" s="26">
        <v>126919</v>
      </c>
      <c r="J8" s="25">
        <v>959</v>
      </c>
      <c r="K8" s="25">
        <v>195725</v>
      </c>
    </row>
    <row r="9" spans="1:11" ht="16.5" customHeight="1" x14ac:dyDescent="0.25">
      <c r="A9" s="27" t="s">
        <v>9</v>
      </c>
      <c r="B9" s="25">
        <v>693</v>
      </c>
      <c r="C9" s="25">
        <v>337759</v>
      </c>
      <c r="D9" s="25">
        <v>759</v>
      </c>
      <c r="E9" s="25">
        <v>316528</v>
      </c>
      <c r="F9" s="25">
        <v>359</v>
      </c>
      <c r="G9" s="25">
        <v>175764</v>
      </c>
      <c r="H9" s="25">
        <v>1691</v>
      </c>
      <c r="I9" s="26">
        <v>397007</v>
      </c>
      <c r="J9" s="25">
        <v>2027</v>
      </c>
      <c r="K9" s="25">
        <v>399414</v>
      </c>
    </row>
    <row r="10" spans="1:11" ht="15.75" x14ac:dyDescent="0.25">
      <c r="A10" s="24" t="s">
        <v>10</v>
      </c>
      <c r="B10" s="25">
        <v>2124</v>
      </c>
      <c r="C10" s="25">
        <v>860904</v>
      </c>
      <c r="D10" s="25">
        <v>2021</v>
      </c>
      <c r="E10" s="25">
        <v>1732075</v>
      </c>
      <c r="F10" s="25">
        <v>1958</v>
      </c>
      <c r="G10" s="25">
        <v>3058224</v>
      </c>
      <c r="H10" s="25">
        <v>4562</v>
      </c>
      <c r="I10" s="26">
        <v>5019976</v>
      </c>
      <c r="J10" s="25">
        <v>4237</v>
      </c>
      <c r="K10" s="25">
        <v>3948198</v>
      </c>
    </row>
    <row r="11" spans="1:11" ht="18.75" customHeight="1" x14ac:dyDescent="0.25">
      <c r="A11" s="27" t="s">
        <v>11</v>
      </c>
      <c r="B11" s="25">
        <v>136</v>
      </c>
      <c r="C11" s="25">
        <v>129022</v>
      </c>
      <c r="D11" s="25">
        <v>239</v>
      </c>
      <c r="E11" s="25">
        <v>186607</v>
      </c>
      <c r="F11" s="25">
        <v>208</v>
      </c>
      <c r="G11" s="25">
        <v>246513</v>
      </c>
      <c r="H11" s="25">
        <v>256</v>
      </c>
      <c r="I11" s="26">
        <v>392055</v>
      </c>
      <c r="J11" s="25">
        <v>372</v>
      </c>
      <c r="K11" s="25">
        <v>329710</v>
      </c>
    </row>
    <row r="12" spans="1:11" ht="18.75" customHeight="1" x14ac:dyDescent="0.25">
      <c r="A12" s="27" t="s">
        <v>12</v>
      </c>
      <c r="B12" s="25">
        <v>291</v>
      </c>
      <c r="C12" s="25">
        <v>92421</v>
      </c>
      <c r="D12" s="25">
        <v>204</v>
      </c>
      <c r="E12" s="25">
        <v>93226</v>
      </c>
      <c r="F12" s="25">
        <v>159</v>
      </c>
      <c r="G12" s="25">
        <v>121632</v>
      </c>
      <c r="H12" s="25">
        <v>455</v>
      </c>
      <c r="I12" s="26">
        <v>162495</v>
      </c>
      <c r="J12" s="25">
        <v>559</v>
      </c>
      <c r="K12" s="25">
        <v>136390</v>
      </c>
    </row>
    <row r="13" spans="1:11" ht="18.75" customHeight="1" x14ac:dyDescent="0.25">
      <c r="A13" s="27" t="s">
        <v>13</v>
      </c>
      <c r="B13" s="25">
        <v>2594</v>
      </c>
      <c r="C13" s="25">
        <v>192211</v>
      </c>
      <c r="D13" s="25">
        <v>2101</v>
      </c>
      <c r="E13" s="25">
        <v>272774</v>
      </c>
      <c r="F13" s="25">
        <v>2195</v>
      </c>
      <c r="G13" s="25">
        <v>165324</v>
      </c>
      <c r="H13" s="25">
        <v>7396</v>
      </c>
      <c r="I13" s="26">
        <v>273316</v>
      </c>
      <c r="J13" s="25">
        <v>7153</v>
      </c>
      <c r="K13" s="25">
        <v>284235</v>
      </c>
    </row>
    <row r="14" spans="1:11" ht="18.75" customHeight="1" x14ac:dyDescent="0.25">
      <c r="A14" s="27" t="s">
        <v>14</v>
      </c>
      <c r="B14" s="23" t="s">
        <v>15</v>
      </c>
      <c r="C14" s="23" t="s">
        <v>15</v>
      </c>
      <c r="D14" s="23" t="s">
        <v>15</v>
      </c>
      <c r="E14" s="23" t="s">
        <v>15</v>
      </c>
      <c r="F14" s="23" t="s">
        <v>15</v>
      </c>
      <c r="G14" s="23" t="s">
        <v>15</v>
      </c>
      <c r="H14" s="25">
        <v>91</v>
      </c>
      <c r="I14" s="26">
        <v>156789</v>
      </c>
      <c r="J14" s="23" t="s">
        <v>15</v>
      </c>
      <c r="K14" s="23" t="s">
        <v>15</v>
      </c>
    </row>
    <row r="15" spans="1:11" ht="15.75" x14ac:dyDescent="0.25">
      <c r="A15" s="22" t="s">
        <v>16</v>
      </c>
      <c r="B15" s="23">
        <f>SUM(B16:B19)</f>
        <v>864</v>
      </c>
      <c r="C15" s="23">
        <f>SUM(C16:C19)</f>
        <v>97670</v>
      </c>
      <c r="D15" s="23">
        <f t="shared" ref="D15:K15" si="1">SUM(D16:D19)</f>
        <v>1724</v>
      </c>
      <c r="E15" s="23">
        <f t="shared" si="1"/>
        <v>135147</v>
      </c>
      <c r="F15" s="23">
        <f t="shared" si="1"/>
        <v>582</v>
      </c>
      <c r="G15" s="23">
        <f t="shared" si="1"/>
        <v>101879</v>
      </c>
      <c r="H15" s="23">
        <f t="shared" si="1"/>
        <v>1040</v>
      </c>
      <c r="I15" s="23">
        <f t="shared" si="1"/>
        <v>135769</v>
      </c>
      <c r="J15" s="23">
        <f t="shared" si="1"/>
        <v>1449</v>
      </c>
      <c r="K15" s="23">
        <f t="shared" si="1"/>
        <v>133049</v>
      </c>
    </row>
    <row r="16" spans="1:11" ht="21" customHeight="1" x14ac:dyDescent="0.25">
      <c r="A16" s="27" t="s">
        <v>17</v>
      </c>
      <c r="B16" s="25">
        <v>18</v>
      </c>
      <c r="C16" s="25">
        <v>6916</v>
      </c>
      <c r="D16" s="25">
        <v>89</v>
      </c>
      <c r="E16" s="25">
        <v>23499</v>
      </c>
      <c r="F16" s="25">
        <v>61</v>
      </c>
      <c r="G16" s="25">
        <v>6427</v>
      </c>
      <c r="H16" s="25">
        <v>91</v>
      </c>
      <c r="I16" s="26">
        <v>13908</v>
      </c>
      <c r="J16" s="25">
        <v>257</v>
      </c>
      <c r="K16" s="25">
        <v>13106</v>
      </c>
    </row>
    <row r="17" spans="1:11" ht="21" customHeight="1" x14ac:dyDescent="0.25">
      <c r="A17" s="27" t="s">
        <v>18</v>
      </c>
      <c r="B17" s="25">
        <v>377</v>
      </c>
      <c r="C17" s="25">
        <v>17368</v>
      </c>
      <c r="D17" s="25">
        <v>810</v>
      </c>
      <c r="E17" s="25">
        <v>49221</v>
      </c>
      <c r="F17" s="25">
        <v>138</v>
      </c>
      <c r="G17" s="25">
        <v>38939</v>
      </c>
      <c r="H17" s="25">
        <v>547</v>
      </c>
      <c r="I17" s="26">
        <v>50917</v>
      </c>
      <c r="J17" s="25">
        <v>674</v>
      </c>
      <c r="K17" s="25">
        <v>62897</v>
      </c>
    </row>
    <row r="18" spans="1:11" ht="21" customHeight="1" x14ac:dyDescent="0.25">
      <c r="A18" s="27" t="s">
        <v>19</v>
      </c>
      <c r="B18" s="25">
        <v>449</v>
      </c>
      <c r="C18" s="25">
        <v>55537</v>
      </c>
      <c r="D18" s="25">
        <v>810</v>
      </c>
      <c r="E18" s="25">
        <v>41028</v>
      </c>
      <c r="F18" s="25">
        <v>373</v>
      </c>
      <c r="G18" s="25">
        <v>26850</v>
      </c>
      <c r="H18" s="25">
        <v>398</v>
      </c>
      <c r="I18" s="26">
        <v>30427</v>
      </c>
      <c r="J18" s="25">
        <v>476</v>
      </c>
      <c r="K18" s="25">
        <v>31611</v>
      </c>
    </row>
    <row r="19" spans="1:11" ht="21" customHeight="1" x14ac:dyDescent="0.25">
      <c r="A19" s="27" t="s">
        <v>20</v>
      </c>
      <c r="B19" s="25">
        <v>20</v>
      </c>
      <c r="C19" s="25">
        <v>17849</v>
      </c>
      <c r="D19" s="25">
        <v>15</v>
      </c>
      <c r="E19" s="25">
        <v>21399</v>
      </c>
      <c r="F19" s="25">
        <v>10</v>
      </c>
      <c r="G19" s="25">
        <v>29663</v>
      </c>
      <c r="H19" s="25">
        <v>4</v>
      </c>
      <c r="I19" s="26">
        <v>40517</v>
      </c>
      <c r="J19" s="25">
        <v>42</v>
      </c>
      <c r="K19" s="25">
        <v>25435</v>
      </c>
    </row>
    <row r="20" spans="1:11" ht="15.75" x14ac:dyDescent="0.25">
      <c r="A20" s="28" t="s">
        <v>21</v>
      </c>
      <c r="B20" s="23">
        <f>SUM(B21:B23)</f>
        <v>1277</v>
      </c>
      <c r="C20" s="23">
        <f>SUM(C21:C23)</f>
        <v>175183</v>
      </c>
      <c r="D20" s="23">
        <f t="shared" ref="D20:K20" si="2">SUM(D21:D23)</f>
        <v>807</v>
      </c>
      <c r="E20" s="23">
        <f t="shared" si="2"/>
        <v>137641</v>
      </c>
      <c r="F20" s="23">
        <f t="shared" si="2"/>
        <v>831</v>
      </c>
      <c r="G20" s="23">
        <f t="shared" si="2"/>
        <v>181537</v>
      </c>
      <c r="H20" s="23">
        <f t="shared" si="2"/>
        <v>1686</v>
      </c>
      <c r="I20" s="23">
        <f t="shared" si="2"/>
        <v>111045</v>
      </c>
      <c r="J20" s="23">
        <f t="shared" si="2"/>
        <v>1794</v>
      </c>
      <c r="K20" s="23">
        <f t="shared" si="2"/>
        <v>156617</v>
      </c>
    </row>
    <row r="21" spans="1:11" ht="16.5" customHeight="1" x14ac:dyDescent="0.25">
      <c r="A21" s="27" t="s">
        <v>22</v>
      </c>
      <c r="B21" s="25">
        <v>471</v>
      </c>
      <c r="C21" s="25">
        <v>167900</v>
      </c>
      <c r="D21" s="25">
        <v>142</v>
      </c>
      <c r="E21" s="25">
        <v>132146</v>
      </c>
      <c r="F21" s="25">
        <v>328</v>
      </c>
      <c r="G21" s="25">
        <v>176180</v>
      </c>
      <c r="H21" s="25">
        <v>593</v>
      </c>
      <c r="I21" s="26">
        <v>105010</v>
      </c>
      <c r="J21" s="25">
        <v>800</v>
      </c>
      <c r="K21" s="25">
        <v>149918</v>
      </c>
    </row>
    <row r="22" spans="1:11" ht="16.5" customHeight="1" x14ac:dyDescent="0.25">
      <c r="A22" s="27" t="s">
        <v>23</v>
      </c>
      <c r="B22" s="25">
        <v>11</v>
      </c>
      <c r="C22" s="25">
        <v>1083</v>
      </c>
      <c r="D22" s="25">
        <v>65</v>
      </c>
      <c r="E22" s="25">
        <v>295</v>
      </c>
      <c r="F22" s="25">
        <v>43</v>
      </c>
      <c r="G22" s="25">
        <v>657</v>
      </c>
      <c r="H22" s="25">
        <v>149</v>
      </c>
      <c r="I22" s="26">
        <v>540</v>
      </c>
      <c r="J22" s="25">
        <v>195</v>
      </c>
      <c r="K22" s="25">
        <v>489</v>
      </c>
    </row>
    <row r="23" spans="1:11" ht="15.75" x14ac:dyDescent="0.25">
      <c r="A23" s="24" t="s">
        <v>24</v>
      </c>
      <c r="B23" s="25">
        <v>795</v>
      </c>
      <c r="C23" s="25">
        <v>6200</v>
      </c>
      <c r="D23" s="25">
        <v>600</v>
      </c>
      <c r="E23" s="25">
        <v>5200</v>
      </c>
      <c r="F23" s="25">
        <v>460</v>
      </c>
      <c r="G23" s="25">
        <v>4700</v>
      </c>
      <c r="H23" s="25">
        <v>944</v>
      </c>
      <c r="I23" s="26">
        <v>5495</v>
      </c>
      <c r="J23" s="25">
        <v>799</v>
      </c>
      <c r="K23" s="25">
        <v>6210</v>
      </c>
    </row>
    <row r="24" spans="1:11" ht="16.5" thickBot="1" x14ac:dyDescent="0.3">
      <c r="A24" s="29" t="s">
        <v>25</v>
      </c>
      <c r="B24" s="30" t="s">
        <v>15</v>
      </c>
      <c r="C24" s="30" t="s">
        <v>15</v>
      </c>
      <c r="D24" s="30" t="s">
        <v>15</v>
      </c>
      <c r="E24" s="30" t="s">
        <v>15</v>
      </c>
      <c r="F24" s="30" t="s">
        <v>15</v>
      </c>
      <c r="G24" s="30" t="s">
        <v>15</v>
      </c>
      <c r="H24" s="30" t="s">
        <v>15</v>
      </c>
      <c r="I24" s="31" t="s">
        <v>15</v>
      </c>
      <c r="J24" s="30" t="s">
        <v>15</v>
      </c>
      <c r="K24" s="30" t="s">
        <v>15</v>
      </c>
    </row>
    <row r="25" spans="1:11" ht="16.5" thickBot="1" x14ac:dyDescent="0.3">
      <c r="A25" s="32"/>
      <c r="B25" s="33"/>
      <c r="C25" s="34"/>
      <c r="D25" s="34"/>
      <c r="E25" s="34"/>
      <c r="F25" s="34"/>
      <c r="G25" s="34"/>
      <c r="H25" s="34"/>
      <c r="I25" s="35"/>
      <c r="J25" s="34"/>
      <c r="K25" s="36"/>
    </row>
    <row r="26" spans="1:11" ht="15.75" x14ac:dyDescent="0.25">
      <c r="A26" s="37" t="s">
        <v>2</v>
      </c>
      <c r="B26" s="5">
        <v>2020</v>
      </c>
      <c r="C26" s="6"/>
      <c r="D26" s="6">
        <v>2021</v>
      </c>
      <c r="E26" s="6"/>
      <c r="F26" s="6">
        <v>2022</v>
      </c>
      <c r="G26" s="6"/>
      <c r="H26" s="6">
        <v>2023</v>
      </c>
      <c r="I26" s="6"/>
      <c r="J26" s="6">
        <v>2024</v>
      </c>
      <c r="K26" s="8"/>
    </row>
    <row r="27" spans="1:11" ht="15.75" x14ac:dyDescent="0.25">
      <c r="A27" s="38"/>
      <c r="B27" s="9" t="s">
        <v>3</v>
      </c>
      <c r="C27" s="10"/>
      <c r="D27" s="10" t="s">
        <v>3</v>
      </c>
      <c r="E27" s="10"/>
      <c r="F27" s="10" t="s">
        <v>3</v>
      </c>
      <c r="G27" s="10"/>
      <c r="H27" s="10" t="s">
        <v>3</v>
      </c>
      <c r="I27" s="10"/>
      <c r="J27" s="10" t="s">
        <v>3</v>
      </c>
      <c r="K27" s="12"/>
    </row>
    <row r="28" spans="1:11" ht="16.5" thickBot="1" x14ac:dyDescent="0.3">
      <c r="A28" s="38"/>
      <c r="B28" s="16" t="s">
        <v>4</v>
      </c>
      <c r="C28" s="14" t="s">
        <v>5</v>
      </c>
      <c r="D28" s="14" t="s">
        <v>4</v>
      </c>
      <c r="E28" s="14" t="s">
        <v>5</v>
      </c>
      <c r="F28" s="14" t="s">
        <v>4</v>
      </c>
      <c r="G28" s="14" t="s">
        <v>5</v>
      </c>
      <c r="H28" s="14" t="s">
        <v>4</v>
      </c>
      <c r="I28" s="14" t="s">
        <v>5</v>
      </c>
      <c r="J28" s="14" t="s">
        <v>4</v>
      </c>
      <c r="K28" s="17" t="s">
        <v>5</v>
      </c>
    </row>
    <row r="29" spans="1:11" ht="15.75" x14ac:dyDescent="0.25">
      <c r="A29" s="28" t="s">
        <v>6</v>
      </c>
      <c r="B29" s="20">
        <f t="shared" ref="B29:G29" si="3">B30+B38+B43</f>
        <v>5173</v>
      </c>
      <c r="C29" s="20">
        <f t="shared" si="3"/>
        <v>2363047</v>
      </c>
      <c r="D29" s="20">
        <f t="shared" si="3"/>
        <v>10522</v>
      </c>
      <c r="E29" s="20">
        <f t="shared" si="3"/>
        <v>4082152</v>
      </c>
      <c r="F29" s="20">
        <f t="shared" si="3"/>
        <v>21309</v>
      </c>
      <c r="G29" s="20">
        <f t="shared" si="3"/>
        <v>3533931</v>
      </c>
      <c r="H29" s="20">
        <f>SUM(H30,H38,H43,)</f>
        <v>16903</v>
      </c>
      <c r="I29" s="20">
        <f>SUM(I30,I38,I43,I57)</f>
        <v>1905305</v>
      </c>
      <c r="J29" s="20">
        <f>SUM(J30,J38,J43,)</f>
        <v>20776</v>
      </c>
      <c r="K29" s="20">
        <f>SUM(K30,K38,K43,K57)</f>
        <v>1360621</v>
      </c>
    </row>
    <row r="30" spans="1:11" ht="15.75" x14ac:dyDescent="0.25">
      <c r="A30" s="22" t="s">
        <v>7</v>
      </c>
      <c r="B30" s="23">
        <f>SUM(B31:B36)</f>
        <v>4222</v>
      </c>
      <c r="C30" s="23">
        <f>SUM(C31:C36)</f>
        <v>2160747</v>
      </c>
      <c r="D30" s="23">
        <f>SUM(D31:D36)</f>
        <v>8597</v>
      </c>
      <c r="E30" s="23">
        <f>SUM(E31:E36)</f>
        <v>3749087</v>
      </c>
      <c r="F30" s="23">
        <f t="shared" ref="F30:K30" si="4">SUM(F31:F37)</f>
        <v>15953</v>
      </c>
      <c r="G30" s="23">
        <f t="shared" si="4"/>
        <v>3047964</v>
      </c>
      <c r="H30" s="23">
        <f t="shared" si="4"/>
        <v>9217</v>
      </c>
      <c r="I30" s="23">
        <f t="shared" si="4"/>
        <v>1473943</v>
      </c>
      <c r="J30" s="23">
        <f t="shared" si="4"/>
        <v>9138</v>
      </c>
      <c r="K30" s="39">
        <f t="shared" si="4"/>
        <v>891357</v>
      </c>
    </row>
    <row r="31" spans="1:11" ht="15.75" x14ac:dyDescent="0.25">
      <c r="A31" s="24" t="s">
        <v>8</v>
      </c>
      <c r="B31" s="25">
        <v>248</v>
      </c>
      <c r="C31" s="25">
        <v>78170</v>
      </c>
      <c r="D31" s="25">
        <v>720</v>
      </c>
      <c r="E31" s="25">
        <v>103983</v>
      </c>
      <c r="F31" s="25">
        <v>530</v>
      </c>
      <c r="G31" s="25">
        <v>77586</v>
      </c>
      <c r="H31" s="25">
        <v>353</v>
      </c>
      <c r="I31" s="25">
        <v>29482</v>
      </c>
      <c r="J31" s="40">
        <v>0</v>
      </c>
      <c r="K31" s="41">
        <v>0</v>
      </c>
    </row>
    <row r="32" spans="1:11" ht="18" customHeight="1" x14ac:dyDescent="0.25">
      <c r="A32" s="27" t="s">
        <v>9</v>
      </c>
      <c r="B32" s="25">
        <v>630</v>
      </c>
      <c r="C32" s="25">
        <v>240914</v>
      </c>
      <c r="D32" s="25">
        <v>125</v>
      </c>
      <c r="E32" s="25">
        <v>396470</v>
      </c>
      <c r="F32" s="25">
        <v>1213</v>
      </c>
      <c r="G32" s="25">
        <v>601600</v>
      </c>
      <c r="H32" s="25">
        <v>765</v>
      </c>
      <c r="I32" s="25">
        <v>208650</v>
      </c>
      <c r="J32" s="40">
        <v>0</v>
      </c>
      <c r="K32" s="41">
        <v>0</v>
      </c>
    </row>
    <row r="33" spans="1:11" ht="15.75" x14ac:dyDescent="0.25">
      <c r="A33" s="24" t="s">
        <v>10</v>
      </c>
      <c r="B33" s="25">
        <v>1686</v>
      </c>
      <c r="C33" s="25">
        <v>1530135</v>
      </c>
      <c r="D33" s="25">
        <v>4627</v>
      </c>
      <c r="E33" s="25">
        <v>2696046</v>
      </c>
      <c r="F33" s="25">
        <v>8424</v>
      </c>
      <c r="G33" s="25">
        <v>1637382</v>
      </c>
      <c r="H33" s="25">
        <v>1377</v>
      </c>
      <c r="I33" s="25">
        <v>425881</v>
      </c>
      <c r="J33" s="40">
        <v>0</v>
      </c>
      <c r="K33" s="41">
        <v>0</v>
      </c>
    </row>
    <row r="34" spans="1:11" ht="16.5" customHeight="1" x14ac:dyDescent="0.25">
      <c r="A34" s="27" t="s">
        <v>11</v>
      </c>
      <c r="B34" s="25">
        <v>123</v>
      </c>
      <c r="C34" s="25">
        <v>157726</v>
      </c>
      <c r="D34" s="25">
        <v>215</v>
      </c>
      <c r="E34" s="25">
        <v>193118</v>
      </c>
      <c r="F34" s="25">
        <v>384</v>
      </c>
      <c r="G34" s="25">
        <v>220881</v>
      </c>
      <c r="H34" s="25">
        <v>518</v>
      </c>
      <c r="I34" s="25">
        <v>292609</v>
      </c>
      <c r="J34" s="40">
        <v>826</v>
      </c>
      <c r="K34" s="41">
        <v>340336</v>
      </c>
    </row>
    <row r="35" spans="1:11" ht="16.5" customHeight="1" x14ac:dyDescent="0.25">
      <c r="A35" s="27" t="s">
        <v>12</v>
      </c>
      <c r="B35" s="25">
        <v>201</v>
      </c>
      <c r="C35" s="25">
        <v>48652</v>
      </c>
      <c r="D35" s="25">
        <v>256</v>
      </c>
      <c r="E35" s="25">
        <v>89897</v>
      </c>
      <c r="F35" s="25">
        <v>298</v>
      </c>
      <c r="G35" s="25">
        <v>114134</v>
      </c>
      <c r="H35" s="25">
        <v>782</v>
      </c>
      <c r="I35" s="25">
        <v>137088</v>
      </c>
      <c r="J35" s="40">
        <v>1208</v>
      </c>
      <c r="K35" s="41">
        <v>134116</v>
      </c>
    </row>
    <row r="36" spans="1:11" ht="16.5" customHeight="1" x14ac:dyDescent="0.25">
      <c r="A36" s="27" t="s">
        <v>13</v>
      </c>
      <c r="B36" s="25">
        <v>1334</v>
      </c>
      <c r="C36" s="25">
        <v>105150</v>
      </c>
      <c r="D36" s="25">
        <v>2654</v>
      </c>
      <c r="E36" s="25">
        <v>269573</v>
      </c>
      <c r="F36" s="25">
        <v>5018</v>
      </c>
      <c r="G36" s="25">
        <v>241165</v>
      </c>
      <c r="H36" s="25">
        <v>5331</v>
      </c>
      <c r="I36" s="25">
        <v>223444</v>
      </c>
      <c r="J36" s="40">
        <v>2939</v>
      </c>
      <c r="K36" s="41">
        <v>205107</v>
      </c>
    </row>
    <row r="37" spans="1:11" ht="16.5" customHeight="1" x14ac:dyDescent="0.25">
      <c r="A37" s="27" t="s">
        <v>14</v>
      </c>
      <c r="B37" s="23" t="s">
        <v>15</v>
      </c>
      <c r="C37" s="23" t="s">
        <v>15</v>
      </c>
      <c r="D37" s="23" t="s">
        <v>15</v>
      </c>
      <c r="E37" s="23" t="s">
        <v>15</v>
      </c>
      <c r="F37" s="25">
        <v>86</v>
      </c>
      <c r="G37" s="25">
        <v>155216</v>
      </c>
      <c r="H37" s="25">
        <v>91</v>
      </c>
      <c r="I37" s="25">
        <v>156789</v>
      </c>
      <c r="J37" s="40">
        <v>4165</v>
      </c>
      <c r="K37" s="41">
        <v>211798</v>
      </c>
    </row>
    <row r="38" spans="1:11" ht="15.75" x14ac:dyDescent="0.25">
      <c r="A38" s="28" t="s">
        <v>16</v>
      </c>
      <c r="B38" s="23">
        <f>SUM(B39:B42)</f>
        <v>376</v>
      </c>
      <c r="C38" s="23">
        <f>SUM(C39:C42)</f>
        <v>106611</v>
      </c>
      <c r="D38" s="23">
        <f t="shared" ref="D38:K38" si="5">SUM(D39:D42)</f>
        <v>744</v>
      </c>
      <c r="E38" s="23">
        <f t="shared" si="5"/>
        <v>160005</v>
      </c>
      <c r="F38" s="23">
        <f t="shared" si="5"/>
        <v>1476</v>
      </c>
      <c r="G38" s="23">
        <f t="shared" si="5"/>
        <v>252700</v>
      </c>
      <c r="H38" s="23">
        <f t="shared" si="5"/>
        <v>1314</v>
      </c>
      <c r="I38" s="23">
        <f t="shared" si="5"/>
        <v>253753</v>
      </c>
      <c r="J38" s="23">
        <f t="shared" si="5"/>
        <v>3514</v>
      </c>
      <c r="K38" s="39">
        <f t="shared" si="5"/>
        <v>217814</v>
      </c>
    </row>
    <row r="39" spans="1:11" ht="21" customHeight="1" x14ac:dyDescent="0.25">
      <c r="A39" s="27" t="s">
        <v>17</v>
      </c>
      <c r="B39" s="25">
        <v>90</v>
      </c>
      <c r="C39" s="25">
        <v>9000</v>
      </c>
      <c r="D39" s="25">
        <v>91</v>
      </c>
      <c r="E39" s="25">
        <v>17284</v>
      </c>
      <c r="F39" s="25">
        <v>205</v>
      </c>
      <c r="G39" s="25">
        <v>23010</v>
      </c>
      <c r="H39" s="25">
        <v>346</v>
      </c>
      <c r="I39" s="25">
        <v>26815</v>
      </c>
      <c r="J39" s="40">
        <v>1640</v>
      </c>
      <c r="K39" s="41">
        <v>28867</v>
      </c>
    </row>
    <row r="40" spans="1:11" ht="21" customHeight="1" x14ac:dyDescent="0.25">
      <c r="A40" s="27" t="s">
        <v>18</v>
      </c>
      <c r="B40" s="25">
        <v>74</v>
      </c>
      <c r="C40" s="25">
        <v>32488</v>
      </c>
      <c r="D40" s="25">
        <v>317</v>
      </c>
      <c r="E40" s="25">
        <v>41207</v>
      </c>
      <c r="F40" s="25">
        <v>882</v>
      </c>
      <c r="G40" s="25">
        <v>73000</v>
      </c>
      <c r="H40" s="25">
        <v>279</v>
      </c>
      <c r="I40" s="25">
        <v>38484</v>
      </c>
      <c r="J40" s="40">
        <v>839</v>
      </c>
      <c r="K40" s="41">
        <v>36240</v>
      </c>
    </row>
    <row r="41" spans="1:11" ht="21" customHeight="1" x14ac:dyDescent="0.25">
      <c r="A41" s="27" t="s">
        <v>19</v>
      </c>
      <c r="B41" s="25">
        <v>175</v>
      </c>
      <c r="C41" s="25">
        <v>33529</v>
      </c>
      <c r="D41" s="25">
        <v>241</v>
      </c>
      <c r="E41" s="25">
        <v>54710</v>
      </c>
      <c r="F41" s="25">
        <v>369</v>
      </c>
      <c r="G41" s="25">
        <v>97537</v>
      </c>
      <c r="H41" s="25">
        <v>671</v>
      </c>
      <c r="I41" s="25">
        <v>111504</v>
      </c>
      <c r="J41" s="40">
        <v>988</v>
      </c>
      <c r="K41" s="41">
        <v>61352</v>
      </c>
    </row>
    <row r="42" spans="1:11" ht="21" customHeight="1" x14ac:dyDescent="0.25">
      <c r="A42" s="27" t="s">
        <v>20</v>
      </c>
      <c r="B42" s="25">
        <v>37</v>
      </c>
      <c r="C42" s="25">
        <v>31594</v>
      </c>
      <c r="D42" s="25">
        <v>95</v>
      </c>
      <c r="E42" s="25">
        <v>46804</v>
      </c>
      <c r="F42" s="25">
        <v>20</v>
      </c>
      <c r="G42" s="25">
        <v>59153</v>
      </c>
      <c r="H42" s="25">
        <v>18</v>
      </c>
      <c r="I42" s="25">
        <v>76950</v>
      </c>
      <c r="J42" s="40">
        <v>47</v>
      </c>
      <c r="K42" s="41">
        <v>91355</v>
      </c>
    </row>
    <row r="43" spans="1:11" ht="15.75" x14ac:dyDescent="0.25">
      <c r="A43" s="28" t="s">
        <v>21</v>
      </c>
      <c r="B43" s="23">
        <f>SUM(B44:B46)</f>
        <v>575</v>
      </c>
      <c r="C43" s="23">
        <f>SUM(C44:C46)</f>
        <v>95689</v>
      </c>
      <c r="D43" s="23">
        <f>SUM(D44:D49)</f>
        <v>1181</v>
      </c>
      <c r="E43" s="23">
        <f>SUM(E44:E49)</f>
        <v>173060</v>
      </c>
      <c r="F43" s="23">
        <f t="shared" ref="F43:K43" si="6">SUM(F44:F56)</f>
        <v>3880</v>
      </c>
      <c r="G43" s="23">
        <f t="shared" si="6"/>
        <v>233267</v>
      </c>
      <c r="H43" s="23">
        <f t="shared" si="6"/>
        <v>6372</v>
      </c>
      <c r="I43" s="23">
        <f t="shared" si="6"/>
        <v>163521</v>
      </c>
      <c r="J43" s="23">
        <f t="shared" si="6"/>
        <v>8124</v>
      </c>
      <c r="K43" s="39">
        <f t="shared" si="6"/>
        <v>212393</v>
      </c>
    </row>
    <row r="44" spans="1:11" ht="20.25" customHeight="1" x14ac:dyDescent="0.25">
      <c r="A44" s="27" t="s">
        <v>22</v>
      </c>
      <c r="B44" s="25">
        <v>370</v>
      </c>
      <c r="C44" s="25">
        <v>93767</v>
      </c>
      <c r="D44" s="25">
        <v>441</v>
      </c>
      <c r="E44" s="25">
        <v>129800</v>
      </c>
      <c r="F44" s="25">
        <v>1316</v>
      </c>
      <c r="G44" s="25">
        <v>192186</v>
      </c>
      <c r="H44" s="25">
        <v>1887</v>
      </c>
      <c r="I44" s="25">
        <v>122591</v>
      </c>
      <c r="J44" s="40">
        <v>2199</v>
      </c>
      <c r="K44" s="41">
        <v>145905</v>
      </c>
    </row>
    <row r="45" spans="1:11" ht="20.25" customHeight="1" x14ac:dyDescent="0.25">
      <c r="A45" s="27" t="s">
        <v>26</v>
      </c>
      <c r="B45" s="25">
        <v>25</v>
      </c>
      <c r="C45" s="25">
        <v>122</v>
      </c>
      <c r="D45" s="25">
        <v>47</v>
      </c>
      <c r="E45" s="25">
        <v>547</v>
      </c>
      <c r="F45" s="25">
        <v>140</v>
      </c>
      <c r="G45" s="25">
        <v>377</v>
      </c>
      <c r="H45" s="25">
        <v>361</v>
      </c>
      <c r="I45" s="25">
        <v>605</v>
      </c>
      <c r="J45" s="40">
        <v>485</v>
      </c>
      <c r="K45" s="41">
        <v>521</v>
      </c>
    </row>
    <row r="46" spans="1:11" ht="15.75" x14ac:dyDescent="0.25">
      <c r="A46" s="24" t="s">
        <v>24</v>
      </c>
      <c r="B46" s="25">
        <v>180</v>
      </c>
      <c r="C46" s="25">
        <v>1800</v>
      </c>
      <c r="D46" s="25">
        <v>339</v>
      </c>
      <c r="E46" s="25">
        <v>3302</v>
      </c>
      <c r="F46" s="25">
        <v>1695</v>
      </c>
      <c r="G46" s="25">
        <v>7835</v>
      </c>
      <c r="H46" s="25">
        <v>2755</v>
      </c>
      <c r="I46" s="25">
        <v>9287</v>
      </c>
      <c r="J46" s="40">
        <v>3355</v>
      </c>
      <c r="K46" s="41">
        <v>9324</v>
      </c>
    </row>
    <row r="47" spans="1:11" ht="15.75" x14ac:dyDescent="0.25">
      <c r="A47" s="24" t="s">
        <v>27</v>
      </c>
      <c r="B47" s="23" t="s">
        <v>15</v>
      </c>
      <c r="C47" s="23" t="s">
        <v>15</v>
      </c>
      <c r="D47" s="25">
        <v>291</v>
      </c>
      <c r="E47" s="25">
        <v>3809</v>
      </c>
      <c r="F47" s="25">
        <v>432</v>
      </c>
      <c r="G47" s="25">
        <v>4533</v>
      </c>
      <c r="H47" s="25">
        <v>611</v>
      </c>
      <c r="I47" s="25">
        <v>4676</v>
      </c>
      <c r="J47" s="40">
        <v>1066</v>
      </c>
      <c r="K47" s="41">
        <v>4861</v>
      </c>
    </row>
    <row r="48" spans="1:11" ht="15.75" x14ac:dyDescent="0.25">
      <c r="A48" s="24" t="s">
        <v>28</v>
      </c>
      <c r="B48" s="23" t="s">
        <v>15</v>
      </c>
      <c r="C48" s="23" t="s">
        <v>15</v>
      </c>
      <c r="D48" s="25">
        <v>32</v>
      </c>
      <c r="E48" s="25">
        <v>28597</v>
      </c>
      <c r="F48" s="25">
        <v>24</v>
      </c>
      <c r="G48" s="25">
        <v>14700</v>
      </c>
      <c r="H48" s="25">
        <v>93</v>
      </c>
      <c r="I48" s="25">
        <v>14051</v>
      </c>
      <c r="J48" s="40">
        <v>56</v>
      </c>
      <c r="K48" s="41">
        <v>34520</v>
      </c>
    </row>
    <row r="49" spans="1:11" ht="15.75" x14ac:dyDescent="0.25">
      <c r="A49" s="24" t="s">
        <v>29</v>
      </c>
      <c r="B49" s="23" t="s">
        <v>15</v>
      </c>
      <c r="C49" s="23" t="s">
        <v>15</v>
      </c>
      <c r="D49" s="25">
        <v>31</v>
      </c>
      <c r="E49" s="25">
        <v>7005</v>
      </c>
      <c r="F49" s="25">
        <v>34</v>
      </c>
      <c r="G49" s="25">
        <v>4300</v>
      </c>
      <c r="H49" s="25">
        <v>102</v>
      </c>
      <c r="I49" s="25">
        <v>4277</v>
      </c>
      <c r="J49" s="40">
        <v>105</v>
      </c>
      <c r="K49" s="41">
        <v>6729</v>
      </c>
    </row>
    <row r="50" spans="1:11" ht="15.75" x14ac:dyDescent="0.25">
      <c r="A50" s="24" t="s">
        <v>30</v>
      </c>
      <c r="B50" s="23" t="s">
        <v>15</v>
      </c>
      <c r="C50" s="23" t="s">
        <v>15</v>
      </c>
      <c r="D50" s="23" t="s">
        <v>15</v>
      </c>
      <c r="E50" s="23" t="s">
        <v>15</v>
      </c>
      <c r="F50" s="23" t="s">
        <v>15</v>
      </c>
      <c r="G50" s="23" t="s">
        <v>15</v>
      </c>
      <c r="H50" s="25">
        <v>0</v>
      </c>
      <c r="I50" s="25">
        <v>99</v>
      </c>
      <c r="J50" s="40">
        <v>0</v>
      </c>
      <c r="K50" s="41">
        <v>77</v>
      </c>
    </row>
    <row r="51" spans="1:11" ht="15.75" x14ac:dyDescent="0.25">
      <c r="A51" s="24" t="s">
        <v>31</v>
      </c>
      <c r="B51" s="23" t="s">
        <v>15</v>
      </c>
      <c r="C51" s="23" t="s">
        <v>15</v>
      </c>
      <c r="D51" s="23" t="s">
        <v>15</v>
      </c>
      <c r="E51" s="23" t="s">
        <v>15</v>
      </c>
      <c r="F51" s="25">
        <v>101</v>
      </c>
      <c r="G51" s="25">
        <v>2731</v>
      </c>
      <c r="H51" s="25">
        <v>216</v>
      </c>
      <c r="I51" s="25">
        <v>3022</v>
      </c>
      <c r="J51" s="40">
        <v>195</v>
      </c>
      <c r="K51" s="41">
        <v>1552</v>
      </c>
    </row>
    <row r="52" spans="1:11" ht="15.75" x14ac:dyDescent="0.25">
      <c r="A52" s="24" t="s">
        <v>32</v>
      </c>
      <c r="B52" s="23" t="s">
        <v>15</v>
      </c>
      <c r="C52" s="23" t="s">
        <v>15</v>
      </c>
      <c r="D52" s="23" t="s">
        <v>15</v>
      </c>
      <c r="E52" s="23" t="s">
        <v>15</v>
      </c>
      <c r="F52" s="25">
        <v>7</v>
      </c>
      <c r="G52" s="25">
        <v>2377</v>
      </c>
      <c r="H52" s="25">
        <v>51</v>
      </c>
      <c r="I52" s="25">
        <v>1816</v>
      </c>
      <c r="J52" s="40">
        <v>29</v>
      </c>
      <c r="K52" s="41">
        <v>1968</v>
      </c>
    </row>
    <row r="53" spans="1:11" ht="15.75" x14ac:dyDescent="0.25">
      <c r="A53" s="24" t="s">
        <v>33</v>
      </c>
      <c r="B53" s="23" t="s">
        <v>15</v>
      </c>
      <c r="C53" s="23" t="s">
        <v>15</v>
      </c>
      <c r="D53" s="23" t="s">
        <v>15</v>
      </c>
      <c r="E53" s="23" t="s">
        <v>15</v>
      </c>
      <c r="F53" s="25">
        <v>120</v>
      </c>
      <c r="G53" s="25">
        <v>671</v>
      </c>
      <c r="H53" s="25">
        <v>247</v>
      </c>
      <c r="I53" s="25">
        <v>830</v>
      </c>
      <c r="J53" s="40">
        <v>380</v>
      </c>
      <c r="K53" s="41">
        <v>1004</v>
      </c>
    </row>
    <row r="54" spans="1:11" ht="15.75" x14ac:dyDescent="0.25">
      <c r="A54" s="24" t="s">
        <v>34</v>
      </c>
      <c r="B54" s="23" t="s">
        <v>15</v>
      </c>
      <c r="C54" s="23" t="s">
        <v>15</v>
      </c>
      <c r="D54" s="23" t="s">
        <v>15</v>
      </c>
      <c r="E54" s="23" t="s">
        <v>15</v>
      </c>
      <c r="F54" s="23" t="s">
        <v>15</v>
      </c>
      <c r="G54" s="23" t="s">
        <v>15</v>
      </c>
      <c r="H54" s="25">
        <v>18</v>
      </c>
      <c r="I54" s="25">
        <v>68</v>
      </c>
      <c r="J54" s="40">
        <v>200</v>
      </c>
      <c r="K54" s="41">
        <v>2012</v>
      </c>
    </row>
    <row r="55" spans="1:11" ht="15.75" x14ac:dyDescent="0.25">
      <c r="A55" s="24" t="s">
        <v>35</v>
      </c>
      <c r="B55" s="23" t="s">
        <v>15</v>
      </c>
      <c r="C55" s="23" t="s">
        <v>15</v>
      </c>
      <c r="D55" s="23" t="s">
        <v>15</v>
      </c>
      <c r="E55" s="23" t="s">
        <v>15</v>
      </c>
      <c r="F55" s="25">
        <v>3</v>
      </c>
      <c r="G55" s="25">
        <v>108</v>
      </c>
      <c r="H55" s="25">
        <v>23</v>
      </c>
      <c r="I55" s="25">
        <v>227</v>
      </c>
      <c r="J55" s="40">
        <v>30</v>
      </c>
      <c r="K55" s="41">
        <v>377</v>
      </c>
    </row>
    <row r="56" spans="1:11" ht="15.75" x14ac:dyDescent="0.25">
      <c r="A56" s="24" t="s">
        <v>36</v>
      </c>
      <c r="B56" s="23" t="s">
        <v>15</v>
      </c>
      <c r="C56" s="23" t="s">
        <v>15</v>
      </c>
      <c r="D56" s="23" t="s">
        <v>15</v>
      </c>
      <c r="E56" s="23" t="s">
        <v>15</v>
      </c>
      <c r="F56" s="25">
        <v>8</v>
      </c>
      <c r="G56" s="25">
        <v>3449</v>
      </c>
      <c r="H56" s="25">
        <v>8</v>
      </c>
      <c r="I56" s="25">
        <v>1972</v>
      </c>
      <c r="J56" s="40">
        <v>24</v>
      </c>
      <c r="K56" s="41">
        <v>3543</v>
      </c>
    </row>
    <row r="57" spans="1:11" ht="15.75" x14ac:dyDescent="0.25">
      <c r="A57" s="22" t="s">
        <v>25</v>
      </c>
      <c r="B57" s="23" t="s">
        <v>15</v>
      </c>
      <c r="C57" s="23" t="s">
        <v>15</v>
      </c>
      <c r="D57" s="23" t="s">
        <v>15</v>
      </c>
      <c r="E57" s="23" t="s">
        <v>15</v>
      </c>
      <c r="F57" s="23" t="s">
        <v>15</v>
      </c>
      <c r="G57" s="23" t="s">
        <v>15</v>
      </c>
      <c r="H57" s="23">
        <v>0</v>
      </c>
      <c r="I57" s="23">
        <f>SUM(I58:I59)</f>
        <v>14088</v>
      </c>
      <c r="J57" s="23">
        <f>SUM(J58:J59)</f>
        <v>0</v>
      </c>
      <c r="K57" s="39">
        <f>SUM(K58:K59)</f>
        <v>39057</v>
      </c>
    </row>
    <row r="58" spans="1:11" ht="15.75" x14ac:dyDescent="0.25">
      <c r="A58" s="24" t="s">
        <v>37</v>
      </c>
      <c r="B58" s="23" t="s">
        <v>15</v>
      </c>
      <c r="C58" s="23" t="s">
        <v>15</v>
      </c>
      <c r="D58" s="23" t="s">
        <v>15</v>
      </c>
      <c r="E58" s="23" t="s">
        <v>15</v>
      </c>
      <c r="F58" s="23" t="s">
        <v>15</v>
      </c>
      <c r="G58" s="23" t="s">
        <v>15</v>
      </c>
      <c r="H58" s="25">
        <v>0</v>
      </c>
      <c r="I58" s="25">
        <v>154</v>
      </c>
      <c r="J58" s="40">
        <v>0</v>
      </c>
      <c r="K58" s="41">
        <v>208</v>
      </c>
    </row>
    <row r="59" spans="1:11" ht="16.5" thickBot="1" x14ac:dyDescent="0.3">
      <c r="A59" s="42" t="s">
        <v>38</v>
      </c>
      <c r="B59" s="14" t="s">
        <v>15</v>
      </c>
      <c r="C59" s="14" t="s">
        <v>15</v>
      </c>
      <c r="D59" s="14" t="s">
        <v>15</v>
      </c>
      <c r="E59" s="14" t="s">
        <v>15</v>
      </c>
      <c r="F59" s="14" t="s">
        <v>15</v>
      </c>
      <c r="G59" s="14" t="s">
        <v>15</v>
      </c>
      <c r="H59" s="43">
        <v>0</v>
      </c>
      <c r="I59" s="43">
        <v>13934</v>
      </c>
      <c r="J59" s="44">
        <v>0</v>
      </c>
      <c r="K59" s="45">
        <v>38849</v>
      </c>
    </row>
    <row r="60" spans="1:11" ht="15.75" x14ac:dyDescent="0.25">
      <c r="A60" s="46" t="s">
        <v>39</v>
      </c>
      <c r="B60" s="46"/>
      <c r="C60" s="46"/>
      <c r="D60" s="46"/>
      <c r="E60" s="46"/>
      <c r="F60" s="46"/>
      <c r="G60" s="46"/>
      <c r="H60" s="46"/>
      <c r="I60" s="46"/>
      <c r="J60" s="46"/>
      <c r="K60" s="47"/>
    </row>
    <row r="61" spans="1:11" ht="15.75" x14ac:dyDescent="0.25">
      <c r="A61" s="48" t="s">
        <v>40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</row>
  </sheetData>
  <mergeCells count="25">
    <mergeCell ref="D27:E27"/>
    <mergeCell ref="F27:G27"/>
    <mergeCell ref="H27:I27"/>
    <mergeCell ref="J27:K27"/>
    <mergeCell ref="A60:J60"/>
    <mergeCell ref="F4:G4"/>
    <mergeCell ref="H4:I4"/>
    <mergeCell ref="J4:K4"/>
    <mergeCell ref="A26:A28"/>
    <mergeCell ref="B26:C26"/>
    <mergeCell ref="D26:E26"/>
    <mergeCell ref="F26:G26"/>
    <mergeCell ref="H26:I26"/>
    <mergeCell ref="J26:K26"/>
    <mergeCell ref="B27:C27"/>
    <mergeCell ref="A1:K1"/>
    <mergeCell ref="J2:K2"/>
    <mergeCell ref="A3:A5"/>
    <mergeCell ref="B3:C3"/>
    <mergeCell ref="D3:E3"/>
    <mergeCell ref="F3:G3"/>
    <mergeCell ref="H3:I3"/>
    <mergeCell ref="J3:K3"/>
    <mergeCell ref="B4:C4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Munir (Statistical Assistant)</dc:creator>
  <cp:lastModifiedBy>Muhammad Munir (Statistical Assistant)</cp:lastModifiedBy>
  <dcterms:created xsi:type="dcterms:W3CDTF">2025-10-23T07:23:36Z</dcterms:created>
  <dcterms:modified xsi:type="dcterms:W3CDTF">2025-10-23T07:25:38Z</dcterms:modified>
</cp:coreProperties>
</file>