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00 COMMON FOLDER AT LOCAL SERVER\00 SPI\00 SPI New Base 2015-16\8. 2026 SPI New Base\01. January 2026\29.01.2026\SPI Email 29.01.2026\E-Office Documents\"/>
    </mc:Choice>
  </mc:AlternateContent>
  <bookViews>
    <workbookView xWindow="-120" yWindow="-120" windowWidth="29040" windowHeight="15840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1" i="9" l="1"/>
  <c r="X31" i="9" s="1"/>
  <c r="X30" i="9"/>
  <c r="U30" i="9"/>
  <c r="Y30" i="9" s="1"/>
  <c r="X29" i="9"/>
  <c r="U29" i="9"/>
  <c r="Y29" i="9" s="1"/>
  <c r="U28" i="9"/>
  <c r="Y28" i="9" s="1"/>
  <c r="U27" i="9"/>
  <c r="X27" i="9" s="1"/>
  <c r="W38" i="9"/>
  <c r="X22" i="9" s="1"/>
  <c r="M38" i="9"/>
  <c r="N22" i="9" s="1"/>
  <c r="W22" i="9"/>
  <c r="M22" i="9"/>
  <c r="Y17" i="9"/>
  <c r="X17" i="9"/>
  <c r="U17" i="9"/>
  <c r="W12" i="9"/>
  <c r="V12" i="9"/>
  <c r="U12" i="9"/>
  <c r="W11" i="9"/>
  <c r="V11" i="9"/>
  <c r="U11" i="9"/>
  <c r="W10" i="9"/>
  <c r="Y10" i="9" s="1"/>
  <c r="V10" i="9"/>
  <c r="U10" i="9"/>
  <c r="W9" i="9"/>
  <c r="Y9" i="9" s="1"/>
  <c r="V9" i="9"/>
  <c r="X9" i="9" s="1"/>
  <c r="U9" i="9"/>
  <c r="W8" i="9"/>
  <c r="V8" i="9"/>
  <c r="U8" i="9"/>
  <c r="W7" i="9"/>
  <c r="V7" i="9"/>
  <c r="U7" i="9"/>
  <c r="X7" i="9" s="1"/>
  <c r="W6" i="9"/>
  <c r="V6" i="9"/>
  <c r="U6" i="9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8" i="9" l="1"/>
  <c r="X12" i="9"/>
  <c r="Y6" i="9"/>
  <c r="X6" i="9"/>
  <c r="Y27" i="9"/>
  <c r="Y31" i="9"/>
  <c r="Y7" i="9"/>
  <c r="Y8" i="9"/>
  <c r="X11" i="9"/>
  <c r="Y12" i="9"/>
  <c r="X28" i="9"/>
  <c r="X5" i="9"/>
  <c r="Y5" i="9"/>
  <c r="X10" i="9"/>
  <c r="Y11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<sst xmlns="http://schemas.openxmlformats.org/spreadsheetml/2006/main" count="631" uniqueCount="159">
  <si>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</si>
  <si>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</si>
  <si>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</si>
  <si>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</si>
  <si>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</si>
  <si>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</si>
  <si>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29-01-2026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</si>
  <si>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</si>
  <si>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</si>
  <si>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</si>
  <si>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</si>
  <si>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</si>
  <si>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</si>
  <si>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</si>
  <si>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</si>
  <si>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</si>
  <si>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</si>
  <si>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</si>
  <si>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</si>
  <si>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</si>
  <si>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</si>
  <si>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</si>
  <si>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</si>
  <si>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</si>
  <si>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</si>
  <si>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</si>
  <si>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</si>
  <si>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</si>
  <si>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</si>
  <si>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</si>
  <si>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</si>
  <si>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</si>
  <si>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</si>
  <si>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</si>
  <si>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</si>
  <si>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</si>
  <si>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</si>
  <si>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</si>
  <si>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</si>
  <si>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</si>
  <si>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</si>
  <si>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</si>
  <si>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</si>
  <si>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</si>
  <si>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</si>
  <si>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</si>
  <si>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</si>
  <si>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</si>
  <si>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</si>
  <si>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</si>
  <si>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</si>
  <si>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</si>
  <si>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</si>
  <si>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</si>
  <si>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</si>
  <si>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</si>
  <si>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</si>
  <si>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</si>
  <si>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</si>
  <si>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</si>
  <si>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</si>
  <si>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</si>
  <si>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</si>
  <si>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</si>
  <si>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</si>
  <si>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</si>
  <si>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</si>
  <si>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</si>
  <si>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</si>
  <si>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</si>
  <si>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</si>
  <si>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</si>
  <si>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</si>
  <si>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</si>
  <si>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</si>
  <si>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</si>
  <si>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</si>
  <si>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</si>
  <si>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</si>
  <si>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</si>
  <si>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</si>
  <si>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</si>
  <si>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</si>
  <si>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</si>
  <si>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</si>
  <si>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</si>
  <si>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</si>
  <si>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</si>
  <si>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</si>
  <si>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</si>
  <si>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</si>
  <si>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</si>
  <si>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</si>
  <si>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</si>
  <si>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</si>
  <si>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</si>
  <si>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</si>
  <si>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</si>
  <si>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</si>
  <si>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</si>
  <si>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</si>
  <si>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</si>
  <si>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</si>
  <si>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</si>
  <si>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</si>
  <si>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</si>
  <si>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</si>
  <si>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</si>
  <si>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</si>
  <si>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</si>
  <si>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</si>
  <si>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</si>
  <si>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</si>
  <si>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</si>
  <si>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</si>
  <si>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</si>
  <si>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</si>
  <si>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</si>
  <si>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</si>
  <si>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</si>
  <si>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</si>
  <si>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</si>
  <si>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</si>
  <si>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</si>
  <si>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</si>
  <si>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</si>
  <si>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29-01-2026</t>
  </si>
  <si>
    <t>No.</t>
  </si>
  <si>
    <t>Description</t>
  </si>
  <si>
    <t>Average Price for                                                29-01-26 22-01-26 30-01-25</t>
  </si>
  <si>
    <t>% Change over                 22-01-26 30-01-25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</si>
  <si>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</si>
  <si>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</si>
  <si>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</si>
  <si>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</si>
  <si>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</si>
  <si>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</si>
  <si>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</si>
  <si>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</si>
  <si>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</si>
  <si>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</si>
  <si>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</si>
  <si>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</si>
  <si>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</si>
  <si>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29-01-2026</t>
  </si>
  <si>
    <t>Avg. Price per litre</t>
  </si>
  <si>
    <t>% change over Pre. week</t>
  </si>
  <si>
    <t>Avg. Price per kg</t>
  </si>
  <si>
    <t>C: Prices of CNG (per litre for Punjab and per kg otherwise) for the Week Ended on 29-01-2026</t>
  </si>
  <si>
    <t>D: Wage Rates for the Week Ended on 29-01-2026</t>
  </si>
  <si>
    <t>E: Wheat Rates for the Week Ended on 29.01.2026</t>
  </si>
  <si>
    <t>Khuzdar</t>
  </si>
  <si>
    <t>Average Price for
29.01.2026     22.01.2026</t>
  </si>
  <si>
    <t>% Change over               22.01.2026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</si>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</sst>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9"/>
  <sheetViews>
    <sheetView tabSelected="1" view="pageBreakPreview" zoomScale="60" zoomScaleNormal="100" workbookViewId="0">
      <selection activeCell="B48" sqref="B48"/>
    </sheetView>
  </sheetViews>
  <sheetFormatPr defaultRowHeight="14.4" x14ac:dyDescent="0.3"/>
  <cols>
    <col min="1" max="1" width="3.5546875" customWidth="1"/>
    <col min="2" max="2" width="28.6640625" customWidth="1"/>
    <col min="3" max="24" width="7.5546875" customWidth="1"/>
    <col min="25" max="25" width="3.5546875" customWidth="1"/>
    <col min="26" max="46" width="7.5546875" customWidth="1"/>
    <col min="47" max="47" width="3.5546875" customWidth="1"/>
    <col min="48" max="59" width="7.5546875" customWidth="1"/>
    <col min="60" max="61" width="0" hidden="1" customWidth="1"/>
    <col min="62" max="67" width="7.5546875" customWidth="1"/>
    <col min="68" max="68" width="3.5546875" customWidth="1"/>
  </cols>
  <sheetData>
    <row r="1" spans="1:25" ht="12" customHeight="1" x14ac:dyDescent="0.3">
      <c r="A1" s="2"/>
      <c r="B1" s="2"/>
      <c r="C1" s="2"/>
      <c r="D1" s="27" t="s">
        <v>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"/>
    </row>
    <row r="2" spans="1:25" ht="21" x14ac:dyDescent="0.4">
      <c r="A2" s="3"/>
      <c r="B2" s="3"/>
      <c r="C2" s="3"/>
      <c r="D2" s="29" t="s">
        <v>5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"/>
    </row>
    <row r="3" spans="1:25" x14ac:dyDescent="0.3">
      <c r="A3" s="4" t="s">
        <v>0</v>
      </c>
      <c r="B3" s="4"/>
      <c r="C3" s="4"/>
      <c r="D3" s="32" t="s">
        <v>7</v>
      </c>
      <c r="E3" s="32"/>
      <c r="F3" s="32"/>
      <c r="G3" s="32" t="s">
        <v>11</v>
      </c>
      <c r="H3" s="32"/>
      <c r="I3" s="32"/>
      <c r="J3" s="32" t="s">
        <v>12</v>
      </c>
      <c r="K3" s="32"/>
      <c r="L3" s="32"/>
      <c r="M3" s="32" t="s">
        <v>13</v>
      </c>
      <c r="N3" s="32"/>
      <c r="O3" s="32"/>
      <c r="P3" s="32" t="s">
        <v>14</v>
      </c>
      <c r="Q3" s="32"/>
      <c r="R3" s="32"/>
      <c r="S3" s="32" t="s">
        <v>15</v>
      </c>
      <c r="T3" s="32"/>
      <c r="U3" s="32"/>
      <c r="V3" s="32" t="s">
        <v>16</v>
      </c>
      <c r="W3" s="32"/>
      <c r="X3" s="32"/>
      <c r="Y3" s="4" t="s">
        <v>0</v>
      </c>
    </row>
    <row r="4" spans="1:25" x14ac:dyDescent="0.3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3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7.399999999999999" x14ac:dyDescent="0.3">
      <c r="A6" s="3"/>
      <c r="B6" s="3"/>
      <c r="C6" s="3"/>
      <c r="D6" s="31" t="s">
        <v>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"/>
    </row>
    <row r="7" spans="1:25" x14ac:dyDescent="0.3">
      <c r="A7" s="5">
        <v>1</v>
      </c>
      <c r="B7" s="5" t="s">
        <v>17</v>
      </c>
      <c r="C7" s="5" t="s">
        <v>18</v>
      </c>
      <c r="D7" s="6">
        <v>3013.33</v>
      </c>
      <c r="E7" s="6">
        <v>3045.51</v>
      </c>
      <c r="F7" s="6">
        <v>3066.67</v>
      </c>
      <c r="G7" s="6">
        <v>1810</v>
      </c>
      <c r="H7" s="6">
        <v>2635.74</v>
      </c>
      <c r="I7" s="6">
        <v>3066.67</v>
      </c>
      <c r="J7" s="6">
        <v>1810</v>
      </c>
      <c r="K7" s="6">
        <v>2006.82</v>
      </c>
      <c r="L7" s="6">
        <v>2467</v>
      </c>
      <c r="M7" s="6">
        <v>1810</v>
      </c>
      <c r="N7" s="6">
        <v>2042.26</v>
      </c>
      <c r="O7" s="6">
        <v>2600</v>
      </c>
      <c r="P7" s="6">
        <v>1810</v>
      </c>
      <c r="Q7" s="6">
        <v>1810</v>
      </c>
      <c r="R7" s="6">
        <v>1810</v>
      </c>
      <c r="S7" s="6">
        <v>1810</v>
      </c>
      <c r="T7" s="6">
        <v>2169.33</v>
      </c>
      <c r="U7" s="6">
        <v>2600</v>
      </c>
      <c r="V7" s="6">
        <v>2267</v>
      </c>
      <c r="W7" s="6">
        <v>2267</v>
      </c>
      <c r="X7" s="6">
        <v>2267</v>
      </c>
      <c r="Y7" s="7">
        <v>1</v>
      </c>
    </row>
    <row r="8" spans="1:25" x14ac:dyDescent="0.3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250</v>
      </c>
      <c r="H8" s="6">
        <v>264.52</v>
      </c>
      <c r="I8" s="6">
        <v>280</v>
      </c>
      <c r="J8" s="6">
        <v>180</v>
      </c>
      <c r="K8" s="6">
        <v>180</v>
      </c>
      <c r="L8" s="6">
        <v>180</v>
      </c>
      <c r="M8" s="6">
        <v>190</v>
      </c>
      <c r="N8" s="6">
        <v>190</v>
      </c>
      <c r="O8" s="6">
        <v>190</v>
      </c>
      <c r="P8" s="6">
        <v>205</v>
      </c>
      <c r="Q8" s="6">
        <v>215.37</v>
      </c>
      <c r="R8" s="6">
        <v>230</v>
      </c>
      <c r="S8" s="6">
        <v>220</v>
      </c>
      <c r="T8" s="6">
        <v>233.14</v>
      </c>
      <c r="U8" s="6">
        <v>240</v>
      </c>
      <c r="V8" s="6">
        <v>160</v>
      </c>
      <c r="W8" s="6">
        <v>160</v>
      </c>
      <c r="X8" s="6">
        <v>160</v>
      </c>
      <c r="Y8" s="7">
        <v>2</v>
      </c>
    </row>
    <row r="9" spans="1:25" x14ac:dyDescent="0.3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3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120</v>
      </c>
      <c r="N10" s="6">
        <v>120</v>
      </c>
      <c r="O10" s="6">
        <v>120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3">
      <c r="A11" s="5">
        <v>5</v>
      </c>
      <c r="B11" s="5" t="s">
        <v>24</v>
      </c>
      <c r="C11" s="5" t="s">
        <v>20</v>
      </c>
      <c r="D11" s="6">
        <v>1400</v>
      </c>
      <c r="E11" s="6">
        <v>1437.19</v>
      </c>
      <c r="F11" s="6">
        <v>1500</v>
      </c>
      <c r="G11" s="6">
        <v>1400</v>
      </c>
      <c r="H11" s="6">
        <v>1446.27</v>
      </c>
      <c r="I11" s="6">
        <v>1500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1100</v>
      </c>
      <c r="Q11" s="6">
        <v>1156.28</v>
      </c>
      <c r="R11" s="6">
        <v>1200</v>
      </c>
      <c r="S11" s="6">
        <v>1200</v>
      </c>
      <c r="T11" s="6">
        <v>1200</v>
      </c>
      <c r="U11" s="6">
        <v>1200</v>
      </c>
      <c r="V11" s="6">
        <v>1100</v>
      </c>
      <c r="W11" s="6">
        <v>1133.0899999999999</v>
      </c>
      <c r="X11" s="6">
        <v>1150</v>
      </c>
      <c r="Y11" s="7">
        <v>5</v>
      </c>
    </row>
    <row r="12" spans="1:25" x14ac:dyDescent="0.3">
      <c r="A12" s="5">
        <v>6</v>
      </c>
      <c r="B12" s="5" t="s">
        <v>25</v>
      </c>
      <c r="C12" s="5" t="s">
        <v>20</v>
      </c>
      <c r="D12" s="6">
        <v>2500</v>
      </c>
      <c r="E12" s="6">
        <v>2545.5500000000002</v>
      </c>
      <c r="F12" s="6">
        <v>2600</v>
      </c>
      <c r="G12" s="6">
        <v>2450</v>
      </c>
      <c r="H12" s="6">
        <v>2526.35</v>
      </c>
      <c r="I12" s="6">
        <v>2600</v>
      </c>
      <c r="J12" s="6">
        <v>2200</v>
      </c>
      <c r="K12" s="6">
        <v>2200</v>
      </c>
      <c r="L12" s="6">
        <v>2200</v>
      </c>
      <c r="M12" s="6">
        <v>2100</v>
      </c>
      <c r="N12" s="6">
        <v>2100</v>
      </c>
      <c r="O12" s="6">
        <v>2100</v>
      </c>
      <c r="P12" s="6">
        <v>2400</v>
      </c>
      <c r="Q12" s="6">
        <v>2428.16</v>
      </c>
      <c r="R12" s="6">
        <v>2500</v>
      </c>
      <c r="S12" s="6">
        <v>2200</v>
      </c>
      <c r="T12" s="6">
        <v>2200</v>
      </c>
      <c r="U12" s="6">
        <v>2200</v>
      </c>
      <c r="V12" s="6">
        <v>2100</v>
      </c>
      <c r="W12" s="6">
        <v>2133.1999999999998</v>
      </c>
      <c r="X12" s="6">
        <v>2150</v>
      </c>
      <c r="Y12" s="7">
        <v>6</v>
      </c>
    </row>
    <row r="13" spans="1:25" x14ac:dyDescent="0.3">
      <c r="A13" s="5">
        <v>7</v>
      </c>
      <c r="B13" s="5" t="s">
        <v>26</v>
      </c>
      <c r="C13" s="5" t="s">
        <v>20</v>
      </c>
      <c r="D13" s="6">
        <v>385</v>
      </c>
      <c r="E13" s="6">
        <v>394.06</v>
      </c>
      <c r="F13" s="6">
        <v>410</v>
      </c>
      <c r="G13" s="6">
        <v>385</v>
      </c>
      <c r="H13" s="6">
        <v>393.29</v>
      </c>
      <c r="I13" s="6">
        <v>400</v>
      </c>
      <c r="J13" s="6">
        <v>385</v>
      </c>
      <c r="K13" s="6">
        <v>385</v>
      </c>
      <c r="L13" s="6">
        <v>385</v>
      </c>
      <c r="M13" s="6">
        <v>385</v>
      </c>
      <c r="N13" s="6">
        <v>385</v>
      </c>
      <c r="O13" s="6">
        <v>385</v>
      </c>
      <c r="P13" s="6">
        <v>368</v>
      </c>
      <c r="Q13" s="6">
        <v>368</v>
      </c>
      <c r="R13" s="6">
        <v>368</v>
      </c>
      <c r="S13" s="6">
        <v>390</v>
      </c>
      <c r="T13" s="6">
        <v>390</v>
      </c>
      <c r="U13" s="6">
        <v>390</v>
      </c>
      <c r="V13" s="6">
        <v>380</v>
      </c>
      <c r="W13" s="6">
        <v>381.66</v>
      </c>
      <c r="X13" s="6">
        <v>385</v>
      </c>
      <c r="Y13" s="7">
        <v>7</v>
      </c>
    </row>
    <row r="14" spans="1:25" x14ac:dyDescent="0.3">
      <c r="A14" s="5">
        <v>8</v>
      </c>
      <c r="B14" s="5" t="s">
        <v>27</v>
      </c>
      <c r="C14" s="5" t="s">
        <v>28</v>
      </c>
      <c r="D14" s="6">
        <v>220</v>
      </c>
      <c r="E14" s="6">
        <v>235.71</v>
      </c>
      <c r="F14" s="6">
        <v>250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195.15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3">
      <c r="A15" s="5">
        <v>9</v>
      </c>
      <c r="B15" s="5" t="s">
        <v>29</v>
      </c>
      <c r="C15" s="5" t="s">
        <v>20</v>
      </c>
      <c r="D15" s="6">
        <v>240</v>
      </c>
      <c r="E15" s="6">
        <v>254.09</v>
      </c>
      <c r="F15" s="6">
        <v>260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234.11</v>
      </c>
      <c r="R15" s="6">
        <v>240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3">
      <c r="A16" s="5">
        <v>10</v>
      </c>
      <c r="B16" s="5" t="s">
        <v>30</v>
      </c>
      <c r="C16" s="5" t="s">
        <v>23</v>
      </c>
      <c r="D16" s="6">
        <v>1130</v>
      </c>
      <c r="E16" s="6">
        <v>1148.29</v>
      </c>
      <c r="F16" s="6">
        <v>1170</v>
      </c>
      <c r="G16" s="6">
        <v>1140</v>
      </c>
      <c r="H16" s="6">
        <v>1146.6500000000001</v>
      </c>
      <c r="I16" s="6">
        <v>1160</v>
      </c>
      <c r="J16" s="6">
        <v>1140</v>
      </c>
      <c r="K16" s="6">
        <v>1140</v>
      </c>
      <c r="L16" s="6">
        <v>1140</v>
      </c>
      <c r="M16" s="6">
        <v>1180</v>
      </c>
      <c r="N16" s="6">
        <v>1180</v>
      </c>
      <c r="O16" s="6">
        <v>1180</v>
      </c>
      <c r="P16" s="6">
        <v>1170</v>
      </c>
      <c r="Q16" s="6">
        <v>1170</v>
      </c>
      <c r="R16" s="6">
        <v>1170</v>
      </c>
      <c r="S16" s="6">
        <v>1170</v>
      </c>
      <c r="T16" s="6">
        <v>1170</v>
      </c>
      <c r="U16" s="6">
        <v>1170</v>
      </c>
      <c r="V16" s="6">
        <v>1150</v>
      </c>
      <c r="W16" s="6">
        <v>1150</v>
      </c>
      <c r="X16" s="6">
        <v>1150</v>
      </c>
      <c r="Y16" s="7">
        <v>10</v>
      </c>
    </row>
    <row r="17" spans="1:25" x14ac:dyDescent="0.3">
      <c r="A17" s="5">
        <v>11</v>
      </c>
      <c r="B17" s="5" t="s">
        <v>31</v>
      </c>
      <c r="C17" s="5" t="s">
        <v>32</v>
      </c>
      <c r="D17" s="6">
        <v>345</v>
      </c>
      <c r="E17" s="6">
        <v>352.03</v>
      </c>
      <c r="F17" s="6">
        <v>360</v>
      </c>
      <c r="G17" s="6">
        <v>343</v>
      </c>
      <c r="H17" s="6">
        <v>353.35</v>
      </c>
      <c r="I17" s="6">
        <v>360</v>
      </c>
      <c r="J17" s="6">
        <v>330</v>
      </c>
      <c r="K17" s="6">
        <v>336.63</v>
      </c>
      <c r="L17" s="6">
        <v>340</v>
      </c>
      <c r="M17" s="6">
        <v>340</v>
      </c>
      <c r="N17" s="6">
        <v>340</v>
      </c>
      <c r="O17" s="6">
        <v>340</v>
      </c>
      <c r="P17" s="6">
        <v>337</v>
      </c>
      <c r="Q17" s="6">
        <v>337</v>
      </c>
      <c r="R17" s="6">
        <v>337</v>
      </c>
      <c r="S17" s="6">
        <v>342</v>
      </c>
      <c r="T17" s="6">
        <v>342</v>
      </c>
      <c r="U17" s="6">
        <v>342</v>
      </c>
      <c r="V17" s="6">
        <v>342</v>
      </c>
      <c r="W17" s="6">
        <v>342</v>
      </c>
      <c r="X17" s="6">
        <v>342</v>
      </c>
      <c r="Y17" s="7">
        <v>11</v>
      </c>
    </row>
    <row r="18" spans="1:25" x14ac:dyDescent="0.3">
      <c r="A18" s="5">
        <v>12</v>
      </c>
      <c r="B18" s="5" t="s">
        <v>33</v>
      </c>
      <c r="C18" s="5" t="s">
        <v>20</v>
      </c>
      <c r="D18" s="6">
        <v>660</v>
      </c>
      <c r="E18" s="6">
        <v>686.46</v>
      </c>
      <c r="F18" s="6">
        <v>720</v>
      </c>
      <c r="G18" s="6">
        <v>650</v>
      </c>
      <c r="H18" s="6">
        <v>659.3</v>
      </c>
      <c r="I18" s="6">
        <v>670</v>
      </c>
      <c r="J18" s="6">
        <v>500</v>
      </c>
      <c r="K18" s="6">
        <v>500</v>
      </c>
      <c r="L18" s="6">
        <v>500</v>
      </c>
      <c r="M18" s="6">
        <v>500</v>
      </c>
      <c r="N18" s="6">
        <v>500</v>
      </c>
      <c r="O18" s="6">
        <v>500</v>
      </c>
      <c r="P18" s="6">
        <v>530</v>
      </c>
      <c r="Q18" s="6">
        <v>536.63</v>
      </c>
      <c r="R18" s="6">
        <v>550</v>
      </c>
      <c r="S18" s="6">
        <v>560</v>
      </c>
      <c r="T18" s="6">
        <v>560</v>
      </c>
      <c r="U18" s="6">
        <v>560</v>
      </c>
      <c r="V18" s="6">
        <v>500</v>
      </c>
      <c r="W18" s="6">
        <v>500</v>
      </c>
      <c r="X18" s="6">
        <v>500</v>
      </c>
      <c r="Y18" s="7">
        <v>12</v>
      </c>
    </row>
    <row r="19" spans="1:25" x14ac:dyDescent="0.3">
      <c r="A19" s="5">
        <v>13</v>
      </c>
      <c r="B19" s="5" t="s">
        <v>34</v>
      </c>
      <c r="C19" s="5" t="s">
        <v>23</v>
      </c>
      <c r="D19" s="6">
        <v>2970</v>
      </c>
      <c r="E19" s="6">
        <v>2970</v>
      </c>
      <c r="F19" s="6">
        <v>2970</v>
      </c>
      <c r="G19" s="6">
        <v>2970</v>
      </c>
      <c r="H19" s="6">
        <v>2970</v>
      </c>
      <c r="I19" s="6">
        <v>2970</v>
      </c>
      <c r="J19" s="6">
        <v>3109.37</v>
      </c>
      <c r="K19" s="6">
        <v>3109.37</v>
      </c>
      <c r="L19" s="6">
        <v>3109.37</v>
      </c>
      <c r="M19" s="6">
        <v>3109.37</v>
      </c>
      <c r="N19" s="6">
        <v>3109.37</v>
      </c>
      <c r="O19" s="6">
        <v>3109.37</v>
      </c>
      <c r="P19" s="6">
        <v>3109.38</v>
      </c>
      <c r="Q19" s="6">
        <v>3109.38</v>
      </c>
      <c r="R19" s="6">
        <v>3109.38</v>
      </c>
      <c r="S19" s="6">
        <v>2985</v>
      </c>
      <c r="T19" s="6">
        <v>2985</v>
      </c>
      <c r="U19" s="6">
        <v>2985</v>
      </c>
      <c r="V19" s="6">
        <v>2970</v>
      </c>
      <c r="W19" s="6">
        <v>2970</v>
      </c>
      <c r="X19" s="6">
        <v>2970</v>
      </c>
      <c r="Y19" s="7">
        <v>13</v>
      </c>
    </row>
    <row r="20" spans="1:25" x14ac:dyDescent="0.3">
      <c r="A20" s="5">
        <v>14</v>
      </c>
      <c r="B20" s="5" t="s">
        <v>35</v>
      </c>
      <c r="C20" s="5" t="s">
        <v>23</v>
      </c>
      <c r="D20" s="6">
        <v>1515</v>
      </c>
      <c r="E20" s="6">
        <v>1515</v>
      </c>
      <c r="F20" s="6">
        <v>1515</v>
      </c>
      <c r="G20" s="6">
        <v>1515</v>
      </c>
      <c r="H20" s="6">
        <v>1515</v>
      </c>
      <c r="I20" s="6">
        <v>1515</v>
      </c>
      <c r="J20" s="6">
        <v>1588.54</v>
      </c>
      <c r="K20" s="6">
        <v>1588.54</v>
      </c>
      <c r="L20" s="6">
        <v>1588.54</v>
      </c>
      <c r="M20" s="6">
        <v>1588.59</v>
      </c>
      <c r="N20" s="6">
        <v>1588.59</v>
      </c>
      <c r="O20" s="6">
        <v>1588.59</v>
      </c>
      <c r="P20" s="6">
        <v>1588.54</v>
      </c>
      <c r="Q20" s="6">
        <v>1588.54</v>
      </c>
      <c r="R20" s="6">
        <v>1588.54</v>
      </c>
      <c r="S20" s="6">
        <v>1588.54</v>
      </c>
      <c r="T20" s="6">
        <v>1588.54</v>
      </c>
      <c r="U20" s="6">
        <v>1588.54</v>
      </c>
      <c r="V20" s="6">
        <v>1515</v>
      </c>
      <c r="W20" s="6">
        <v>1515</v>
      </c>
      <c r="X20" s="6">
        <v>1515</v>
      </c>
      <c r="Y20" s="7">
        <v>14</v>
      </c>
    </row>
    <row r="21" spans="1:25" x14ac:dyDescent="0.3">
      <c r="A21" s="5">
        <v>15</v>
      </c>
      <c r="B21" s="5" t="s">
        <v>36</v>
      </c>
      <c r="C21" s="5" t="s">
        <v>23</v>
      </c>
      <c r="D21" s="6">
        <v>590</v>
      </c>
      <c r="E21" s="6">
        <v>590</v>
      </c>
      <c r="F21" s="6">
        <v>590</v>
      </c>
      <c r="G21" s="6">
        <v>590</v>
      </c>
      <c r="H21" s="6">
        <v>590</v>
      </c>
      <c r="I21" s="6">
        <v>590</v>
      </c>
      <c r="J21" s="6">
        <v>590</v>
      </c>
      <c r="K21" s="6">
        <v>590</v>
      </c>
      <c r="L21" s="6">
        <v>590</v>
      </c>
      <c r="M21" s="6">
        <v>590</v>
      </c>
      <c r="N21" s="6">
        <v>590</v>
      </c>
      <c r="O21" s="6">
        <v>590</v>
      </c>
      <c r="P21" s="6">
        <v>590</v>
      </c>
      <c r="Q21" s="6">
        <v>590</v>
      </c>
      <c r="R21" s="6">
        <v>590</v>
      </c>
      <c r="S21" s="6">
        <v>590</v>
      </c>
      <c r="T21" s="6">
        <v>590</v>
      </c>
      <c r="U21" s="6">
        <v>590</v>
      </c>
      <c r="V21" s="6">
        <v>590</v>
      </c>
      <c r="W21" s="6">
        <v>590</v>
      </c>
      <c r="X21" s="6">
        <v>590</v>
      </c>
      <c r="Y21" s="7">
        <v>15</v>
      </c>
    </row>
    <row r="22" spans="1:25" x14ac:dyDescent="0.3">
      <c r="A22" s="5">
        <v>16</v>
      </c>
      <c r="B22" s="5" t="s">
        <v>37</v>
      </c>
      <c r="C22" s="5" t="s">
        <v>32</v>
      </c>
      <c r="D22" s="6">
        <v>200</v>
      </c>
      <c r="E22" s="6">
        <v>238.1</v>
      </c>
      <c r="F22" s="6">
        <v>280</v>
      </c>
      <c r="G22" s="6">
        <v>200</v>
      </c>
      <c r="H22" s="6">
        <v>230.35</v>
      </c>
      <c r="I22" s="6">
        <v>250</v>
      </c>
      <c r="J22" s="6">
        <v>180</v>
      </c>
      <c r="K22" s="6">
        <v>180</v>
      </c>
      <c r="L22" s="6">
        <v>180</v>
      </c>
      <c r="M22" s="6">
        <v>160</v>
      </c>
      <c r="N22" s="6">
        <v>160</v>
      </c>
      <c r="O22" s="6">
        <v>160</v>
      </c>
      <c r="P22" s="6">
        <v>150</v>
      </c>
      <c r="Q22" s="6">
        <v>164.01</v>
      </c>
      <c r="R22" s="6">
        <v>180</v>
      </c>
      <c r="S22" s="6">
        <v>130</v>
      </c>
      <c r="T22" s="6">
        <v>136.35</v>
      </c>
      <c r="U22" s="6">
        <v>150</v>
      </c>
      <c r="V22" s="6">
        <v>150</v>
      </c>
      <c r="W22" s="6">
        <v>150</v>
      </c>
      <c r="X22" s="6">
        <v>150</v>
      </c>
      <c r="Y22" s="7">
        <v>16</v>
      </c>
    </row>
    <row r="23" spans="1:25" x14ac:dyDescent="0.3">
      <c r="A23" s="5">
        <v>17</v>
      </c>
      <c r="B23" s="5" t="s">
        <v>38</v>
      </c>
      <c r="C23" s="5" t="s">
        <v>20</v>
      </c>
      <c r="D23" s="6">
        <v>270</v>
      </c>
      <c r="E23" s="6">
        <v>293.87</v>
      </c>
      <c r="F23" s="6">
        <v>310</v>
      </c>
      <c r="G23" s="6">
        <v>280</v>
      </c>
      <c r="H23" s="6">
        <v>293.87</v>
      </c>
      <c r="I23" s="6">
        <v>310</v>
      </c>
      <c r="J23" s="6">
        <v>230</v>
      </c>
      <c r="K23" s="6">
        <v>230</v>
      </c>
      <c r="L23" s="6">
        <v>230</v>
      </c>
      <c r="M23" s="6">
        <v>240</v>
      </c>
      <c r="N23" s="6">
        <v>240</v>
      </c>
      <c r="O23" s="6">
        <v>240</v>
      </c>
      <c r="P23" s="6">
        <v>270</v>
      </c>
      <c r="Q23" s="6">
        <v>275.19</v>
      </c>
      <c r="R23" s="6">
        <v>280</v>
      </c>
      <c r="S23" s="6">
        <v>220</v>
      </c>
      <c r="T23" s="6">
        <v>272.14</v>
      </c>
      <c r="U23" s="6">
        <v>320</v>
      </c>
      <c r="V23" s="6">
        <v>250</v>
      </c>
      <c r="W23" s="6">
        <v>253.29</v>
      </c>
      <c r="X23" s="6">
        <v>260</v>
      </c>
      <c r="Y23" s="7">
        <v>17</v>
      </c>
    </row>
    <row r="24" spans="1:25" x14ac:dyDescent="0.3">
      <c r="A24" s="5">
        <v>18</v>
      </c>
      <c r="B24" s="5" t="s">
        <v>39</v>
      </c>
      <c r="C24" s="5" t="s">
        <v>20</v>
      </c>
      <c r="D24" s="6">
        <v>380</v>
      </c>
      <c r="E24" s="6">
        <v>413.61</v>
      </c>
      <c r="F24" s="6">
        <v>450</v>
      </c>
      <c r="G24" s="6">
        <v>370</v>
      </c>
      <c r="H24" s="6">
        <v>397.07</v>
      </c>
      <c r="I24" s="6">
        <v>420</v>
      </c>
      <c r="J24" s="6">
        <v>360</v>
      </c>
      <c r="K24" s="6">
        <v>360</v>
      </c>
      <c r="L24" s="6">
        <v>360</v>
      </c>
      <c r="M24" s="6">
        <v>380</v>
      </c>
      <c r="N24" s="6">
        <v>380</v>
      </c>
      <c r="O24" s="6">
        <v>380</v>
      </c>
      <c r="P24" s="6">
        <v>370</v>
      </c>
      <c r="Q24" s="6">
        <v>377.57</v>
      </c>
      <c r="R24" s="6">
        <v>390</v>
      </c>
      <c r="S24" s="6">
        <v>340</v>
      </c>
      <c r="T24" s="6">
        <v>341.65</v>
      </c>
      <c r="U24" s="6">
        <v>350</v>
      </c>
      <c r="V24" s="6">
        <v>400</v>
      </c>
      <c r="W24" s="6">
        <v>400</v>
      </c>
      <c r="X24" s="6">
        <v>400</v>
      </c>
      <c r="Y24" s="7">
        <v>18</v>
      </c>
    </row>
    <row r="25" spans="1:25" x14ac:dyDescent="0.3">
      <c r="A25" s="5">
        <v>19</v>
      </c>
      <c r="B25" s="5" t="s">
        <v>40</v>
      </c>
      <c r="C25" s="5" t="s">
        <v>20</v>
      </c>
      <c r="D25" s="6">
        <v>480</v>
      </c>
      <c r="E25" s="6">
        <v>506.3</v>
      </c>
      <c r="F25" s="6">
        <v>540</v>
      </c>
      <c r="G25" s="6">
        <v>470</v>
      </c>
      <c r="H25" s="6">
        <v>484.6</v>
      </c>
      <c r="I25" s="6">
        <v>500</v>
      </c>
      <c r="J25" s="6">
        <v>450</v>
      </c>
      <c r="K25" s="6">
        <v>450</v>
      </c>
      <c r="L25" s="6">
        <v>450</v>
      </c>
      <c r="M25" s="6">
        <v>400</v>
      </c>
      <c r="N25" s="6">
        <v>400</v>
      </c>
      <c r="O25" s="6">
        <v>400</v>
      </c>
      <c r="P25" s="6">
        <v>410</v>
      </c>
      <c r="Q25" s="6">
        <v>438.39</v>
      </c>
      <c r="R25" s="6">
        <v>480</v>
      </c>
      <c r="S25" s="6">
        <v>400</v>
      </c>
      <c r="T25" s="6">
        <v>422.95</v>
      </c>
      <c r="U25" s="6">
        <v>440</v>
      </c>
      <c r="V25" s="6">
        <v>440</v>
      </c>
      <c r="W25" s="6">
        <v>443.31</v>
      </c>
      <c r="X25" s="6">
        <v>450</v>
      </c>
      <c r="Y25" s="7">
        <v>19</v>
      </c>
    </row>
    <row r="26" spans="1:25" x14ac:dyDescent="0.3">
      <c r="A26" s="5">
        <v>20</v>
      </c>
      <c r="B26" s="5" t="s">
        <v>41</v>
      </c>
      <c r="C26" s="5" t="s">
        <v>20</v>
      </c>
      <c r="D26" s="6">
        <v>270</v>
      </c>
      <c r="E26" s="6">
        <v>302.74</v>
      </c>
      <c r="F26" s="6">
        <v>330</v>
      </c>
      <c r="G26" s="6">
        <v>260</v>
      </c>
      <c r="H26" s="6">
        <v>286.27</v>
      </c>
      <c r="I26" s="6">
        <v>310</v>
      </c>
      <c r="J26" s="6">
        <v>230</v>
      </c>
      <c r="K26" s="6">
        <v>230</v>
      </c>
      <c r="L26" s="6">
        <v>230</v>
      </c>
      <c r="M26" s="6">
        <v>220</v>
      </c>
      <c r="N26" s="6">
        <v>220</v>
      </c>
      <c r="O26" s="6">
        <v>220</v>
      </c>
      <c r="P26" s="6">
        <v>240</v>
      </c>
      <c r="Q26" s="6">
        <v>247.32</v>
      </c>
      <c r="R26" s="6">
        <v>255</v>
      </c>
      <c r="S26" s="6">
        <v>210</v>
      </c>
      <c r="T26" s="6">
        <v>210</v>
      </c>
      <c r="U26" s="6">
        <v>210</v>
      </c>
      <c r="V26" s="6">
        <v>240</v>
      </c>
      <c r="W26" s="6">
        <v>243.29</v>
      </c>
      <c r="X26" s="6">
        <v>250</v>
      </c>
      <c r="Y26" s="7">
        <v>20</v>
      </c>
    </row>
    <row r="27" spans="1:25" x14ac:dyDescent="0.3">
      <c r="A27" s="5">
        <v>21</v>
      </c>
      <c r="B27" s="5" t="s">
        <v>42</v>
      </c>
      <c r="C27" s="5" t="s">
        <v>20</v>
      </c>
      <c r="D27" s="6">
        <v>50</v>
      </c>
      <c r="E27" s="6">
        <v>63.57</v>
      </c>
      <c r="F27" s="6">
        <v>80</v>
      </c>
      <c r="G27" s="6">
        <v>40</v>
      </c>
      <c r="H27" s="6">
        <v>55.55</v>
      </c>
      <c r="I27" s="6">
        <v>70</v>
      </c>
      <c r="J27" s="6">
        <v>30</v>
      </c>
      <c r="K27" s="6">
        <v>36.340000000000003</v>
      </c>
      <c r="L27" s="6">
        <v>40</v>
      </c>
      <c r="M27" s="6">
        <v>30</v>
      </c>
      <c r="N27" s="6">
        <v>30</v>
      </c>
      <c r="O27" s="6">
        <v>30</v>
      </c>
      <c r="P27" s="6">
        <v>30</v>
      </c>
      <c r="Q27" s="6">
        <v>37.119999999999997</v>
      </c>
      <c r="R27" s="6">
        <v>40</v>
      </c>
      <c r="S27" s="6">
        <v>30</v>
      </c>
      <c r="T27" s="6">
        <v>30</v>
      </c>
      <c r="U27" s="6">
        <v>30</v>
      </c>
      <c r="V27" s="6">
        <v>25</v>
      </c>
      <c r="W27" s="6">
        <v>28.23</v>
      </c>
      <c r="X27" s="6">
        <v>30</v>
      </c>
      <c r="Y27" s="7">
        <v>21</v>
      </c>
    </row>
    <row r="28" spans="1:25" x14ac:dyDescent="0.3">
      <c r="A28" s="5">
        <v>22</v>
      </c>
      <c r="B28" s="5" t="s">
        <v>43</v>
      </c>
      <c r="C28" s="5" t="s">
        <v>20</v>
      </c>
      <c r="D28" s="6">
        <v>80</v>
      </c>
      <c r="E28" s="6">
        <v>97.76</v>
      </c>
      <c r="F28" s="6">
        <v>120</v>
      </c>
      <c r="G28" s="6">
        <v>70</v>
      </c>
      <c r="H28" s="6">
        <v>92.66</v>
      </c>
      <c r="I28" s="6">
        <v>100</v>
      </c>
      <c r="J28" s="6">
        <v>70</v>
      </c>
      <c r="K28" s="6">
        <v>70</v>
      </c>
      <c r="L28" s="6">
        <v>70</v>
      </c>
      <c r="M28" s="6">
        <v>70</v>
      </c>
      <c r="N28" s="6">
        <v>70</v>
      </c>
      <c r="O28" s="6">
        <v>70</v>
      </c>
      <c r="P28" s="6">
        <v>55</v>
      </c>
      <c r="Q28" s="6">
        <v>62.02</v>
      </c>
      <c r="R28" s="6">
        <v>75</v>
      </c>
      <c r="S28" s="6">
        <v>60</v>
      </c>
      <c r="T28" s="6">
        <v>60</v>
      </c>
      <c r="U28" s="6">
        <v>60</v>
      </c>
      <c r="V28" s="6">
        <v>50</v>
      </c>
      <c r="W28" s="6">
        <v>56.46</v>
      </c>
      <c r="X28" s="6">
        <v>60</v>
      </c>
      <c r="Y28" s="7">
        <v>22</v>
      </c>
    </row>
    <row r="29" spans="1:25" x14ac:dyDescent="0.3">
      <c r="A29" s="5">
        <v>23</v>
      </c>
      <c r="B29" s="5" t="s">
        <v>44</v>
      </c>
      <c r="C29" s="5" t="s">
        <v>20</v>
      </c>
      <c r="D29" s="6">
        <v>150</v>
      </c>
      <c r="E29" s="6">
        <v>165.56</v>
      </c>
      <c r="F29" s="6">
        <v>180</v>
      </c>
      <c r="G29" s="6">
        <v>130</v>
      </c>
      <c r="H29" s="6">
        <v>143.79</v>
      </c>
      <c r="I29" s="6">
        <v>160</v>
      </c>
      <c r="J29" s="6">
        <v>140</v>
      </c>
      <c r="K29" s="6">
        <v>140</v>
      </c>
      <c r="L29" s="6">
        <v>140</v>
      </c>
      <c r="M29" s="6">
        <v>110</v>
      </c>
      <c r="N29" s="6">
        <v>110</v>
      </c>
      <c r="O29" s="6">
        <v>110</v>
      </c>
      <c r="P29" s="6">
        <v>100</v>
      </c>
      <c r="Q29" s="6">
        <v>109.74</v>
      </c>
      <c r="R29" s="6">
        <v>120</v>
      </c>
      <c r="S29" s="6">
        <v>100</v>
      </c>
      <c r="T29" s="6">
        <v>100</v>
      </c>
      <c r="U29" s="6">
        <v>100</v>
      </c>
      <c r="V29" s="6">
        <v>120</v>
      </c>
      <c r="W29" s="6">
        <v>120</v>
      </c>
      <c r="X29" s="6">
        <v>120</v>
      </c>
      <c r="Y29" s="7">
        <v>23</v>
      </c>
    </row>
    <row r="30" spans="1:25" x14ac:dyDescent="0.3">
      <c r="A30" s="5">
        <v>24</v>
      </c>
      <c r="B30" s="5" t="s">
        <v>45</v>
      </c>
      <c r="C30" s="5" t="s">
        <v>20</v>
      </c>
      <c r="D30" s="6">
        <v>156</v>
      </c>
      <c r="E30" s="6">
        <v>157.32</v>
      </c>
      <c r="F30" s="6">
        <v>160</v>
      </c>
      <c r="G30" s="6">
        <v>155</v>
      </c>
      <c r="H30" s="6">
        <v>157.31</v>
      </c>
      <c r="I30" s="6">
        <v>160</v>
      </c>
      <c r="J30" s="6">
        <v>155</v>
      </c>
      <c r="K30" s="6">
        <v>155</v>
      </c>
      <c r="L30" s="6">
        <v>155</v>
      </c>
      <c r="M30" s="6">
        <v>156</v>
      </c>
      <c r="N30" s="6">
        <v>156</v>
      </c>
      <c r="O30" s="6">
        <v>156</v>
      </c>
      <c r="P30" s="6">
        <v>155</v>
      </c>
      <c r="Q30" s="6">
        <v>159.28</v>
      </c>
      <c r="R30" s="6">
        <v>160</v>
      </c>
      <c r="S30" s="6">
        <v>160</v>
      </c>
      <c r="T30" s="6">
        <v>160</v>
      </c>
      <c r="U30" s="6">
        <v>160</v>
      </c>
      <c r="V30" s="6">
        <v>150</v>
      </c>
      <c r="W30" s="6">
        <v>150</v>
      </c>
      <c r="X30" s="6">
        <v>150</v>
      </c>
      <c r="Y30" s="7">
        <v>24</v>
      </c>
    </row>
    <row r="31" spans="1:25" x14ac:dyDescent="0.3">
      <c r="A31" s="5">
        <v>25</v>
      </c>
      <c r="B31" s="5" t="s">
        <v>46</v>
      </c>
      <c r="C31" s="5" t="s">
        <v>20</v>
      </c>
      <c r="D31" s="6">
        <v>250</v>
      </c>
      <c r="E31" s="6">
        <v>267.97000000000003</v>
      </c>
      <c r="F31" s="6">
        <v>290</v>
      </c>
      <c r="G31" s="6">
        <v>250</v>
      </c>
      <c r="H31" s="6">
        <v>255.93</v>
      </c>
      <c r="I31" s="6">
        <v>270</v>
      </c>
      <c r="J31" s="6">
        <v>220</v>
      </c>
      <c r="K31" s="6">
        <v>220</v>
      </c>
      <c r="L31" s="6">
        <v>220</v>
      </c>
      <c r="M31" s="6">
        <v>190</v>
      </c>
      <c r="N31" s="6">
        <v>190</v>
      </c>
      <c r="O31" s="6">
        <v>190</v>
      </c>
      <c r="P31" s="6">
        <v>220</v>
      </c>
      <c r="Q31" s="6">
        <v>231.79</v>
      </c>
      <c r="R31" s="6">
        <v>240</v>
      </c>
      <c r="S31" s="6">
        <v>200</v>
      </c>
      <c r="T31" s="6">
        <v>213.12</v>
      </c>
      <c r="U31" s="6">
        <v>220</v>
      </c>
      <c r="V31" s="6">
        <v>200</v>
      </c>
      <c r="W31" s="6">
        <v>200</v>
      </c>
      <c r="X31" s="6">
        <v>200</v>
      </c>
      <c r="Y31" s="7">
        <v>25</v>
      </c>
    </row>
    <row r="32" spans="1:25" x14ac:dyDescent="0.3">
      <c r="A32" s="5">
        <v>26</v>
      </c>
      <c r="B32" s="5" t="s">
        <v>47</v>
      </c>
      <c r="C32" s="5" t="s">
        <v>23</v>
      </c>
      <c r="D32" s="6">
        <v>60</v>
      </c>
      <c r="E32" s="6">
        <v>63.16</v>
      </c>
      <c r="F32" s="6">
        <v>70</v>
      </c>
      <c r="G32" s="6">
        <v>60</v>
      </c>
      <c r="H32" s="6">
        <v>63.16</v>
      </c>
      <c r="I32" s="6">
        <v>70</v>
      </c>
      <c r="J32" s="6">
        <v>60</v>
      </c>
      <c r="K32" s="6">
        <v>60</v>
      </c>
      <c r="L32" s="6">
        <v>60</v>
      </c>
      <c r="M32" s="6">
        <v>70</v>
      </c>
      <c r="N32" s="6">
        <v>70</v>
      </c>
      <c r="O32" s="6">
        <v>70</v>
      </c>
      <c r="P32" s="6">
        <v>60</v>
      </c>
      <c r="Q32" s="6">
        <v>60</v>
      </c>
      <c r="R32" s="6">
        <v>60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3">
      <c r="A33" s="5">
        <v>27</v>
      </c>
      <c r="B33" s="5" t="s">
        <v>48</v>
      </c>
      <c r="C33" s="5" t="s">
        <v>23</v>
      </c>
      <c r="D33" s="6">
        <v>380</v>
      </c>
      <c r="E33" s="6">
        <v>380</v>
      </c>
      <c r="F33" s="6">
        <v>380</v>
      </c>
      <c r="G33" s="6">
        <v>380</v>
      </c>
      <c r="H33" s="6">
        <v>380</v>
      </c>
      <c r="I33" s="6">
        <v>380</v>
      </c>
      <c r="J33" s="6">
        <v>380</v>
      </c>
      <c r="K33" s="6">
        <v>380</v>
      </c>
      <c r="L33" s="6">
        <v>380</v>
      </c>
      <c r="M33" s="6">
        <v>380</v>
      </c>
      <c r="N33" s="6">
        <v>380</v>
      </c>
      <c r="O33" s="6">
        <v>380</v>
      </c>
      <c r="P33" s="6">
        <v>380</v>
      </c>
      <c r="Q33" s="6">
        <v>380</v>
      </c>
      <c r="R33" s="6">
        <v>380</v>
      </c>
      <c r="S33" s="6">
        <v>380</v>
      </c>
      <c r="T33" s="6">
        <v>380</v>
      </c>
      <c r="U33" s="6">
        <v>380</v>
      </c>
      <c r="V33" s="6">
        <v>340</v>
      </c>
      <c r="W33" s="6">
        <v>340</v>
      </c>
      <c r="X33" s="6">
        <v>340</v>
      </c>
      <c r="Y33" s="7">
        <v>27</v>
      </c>
    </row>
    <row r="34" spans="1:25" x14ac:dyDescent="0.3">
      <c r="A34" s="5">
        <v>28</v>
      </c>
      <c r="B34" s="5" t="s">
        <v>49</v>
      </c>
      <c r="C34" s="5" t="s">
        <v>20</v>
      </c>
      <c r="D34" s="6">
        <v>300</v>
      </c>
      <c r="E34" s="6">
        <v>492.97</v>
      </c>
      <c r="F34" s="6">
        <v>700</v>
      </c>
      <c r="G34" s="6">
        <v>300</v>
      </c>
      <c r="H34" s="6">
        <v>456.54</v>
      </c>
      <c r="I34" s="6">
        <v>600</v>
      </c>
      <c r="J34" s="6">
        <v>500</v>
      </c>
      <c r="K34" s="6">
        <v>500</v>
      </c>
      <c r="L34" s="6">
        <v>500</v>
      </c>
      <c r="M34" s="6">
        <v>450</v>
      </c>
      <c r="N34" s="6">
        <v>463.24</v>
      </c>
      <c r="O34" s="6">
        <v>470</v>
      </c>
      <c r="P34" s="6">
        <v>280</v>
      </c>
      <c r="Q34" s="6">
        <v>356.09</v>
      </c>
      <c r="R34" s="6">
        <v>510</v>
      </c>
      <c r="S34" s="6">
        <v>350</v>
      </c>
      <c r="T34" s="6">
        <v>350</v>
      </c>
      <c r="U34" s="6">
        <v>350</v>
      </c>
      <c r="V34" s="6">
        <v>500</v>
      </c>
      <c r="W34" s="6">
        <v>500</v>
      </c>
      <c r="X34" s="6">
        <v>500</v>
      </c>
      <c r="Y34" s="7">
        <v>28</v>
      </c>
    </row>
    <row r="35" spans="1:25" x14ac:dyDescent="0.3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3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270</v>
      </c>
      <c r="Q36" s="6">
        <v>291.76</v>
      </c>
      <c r="R36" s="6">
        <v>300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3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3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66.489999999999995</v>
      </c>
      <c r="L38" s="6">
        <v>70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3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250</v>
      </c>
      <c r="H39" s="6">
        <v>250</v>
      </c>
      <c r="I39" s="6">
        <v>250</v>
      </c>
      <c r="J39" s="6">
        <v>240</v>
      </c>
      <c r="K39" s="6">
        <v>240</v>
      </c>
      <c r="L39" s="6">
        <v>240</v>
      </c>
      <c r="M39" s="6">
        <v>250</v>
      </c>
      <c r="N39" s="6">
        <v>250</v>
      </c>
      <c r="O39" s="6">
        <v>250</v>
      </c>
      <c r="P39" s="6">
        <v>240</v>
      </c>
      <c r="Q39" s="6">
        <v>240</v>
      </c>
      <c r="R39" s="6">
        <v>240</v>
      </c>
      <c r="S39" s="6">
        <v>240</v>
      </c>
      <c r="T39" s="6">
        <v>240</v>
      </c>
      <c r="U39" s="6">
        <v>240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3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3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620</v>
      </c>
      <c r="W41" s="6">
        <v>620</v>
      </c>
      <c r="X41" s="6">
        <v>620</v>
      </c>
      <c r="Y41" s="7">
        <v>35</v>
      </c>
    </row>
    <row r="42" spans="1:25" x14ac:dyDescent="0.3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3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360</v>
      </c>
      <c r="Q43" s="6">
        <v>392.36</v>
      </c>
      <c r="R43" s="6">
        <v>430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3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3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3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3">
      <c r="A47" s="5">
        <v>41</v>
      </c>
      <c r="B47" s="5" t="s">
        <v>67</v>
      </c>
      <c r="C47" s="5" t="s">
        <v>66</v>
      </c>
      <c r="D47" s="6">
        <v>6.1</v>
      </c>
      <c r="E47" s="6">
        <v>6.1</v>
      </c>
      <c r="F47" s="6">
        <v>6.1</v>
      </c>
      <c r="G47" s="6">
        <v>6.1</v>
      </c>
      <c r="H47" s="6">
        <v>6.1</v>
      </c>
      <c r="I47" s="6">
        <v>6.1</v>
      </c>
      <c r="J47" s="6">
        <v>6.1</v>
      </c>
      <c r="K47" s="6">
        <v>6.1</v>
      </c>
      <c r="L47" s="6">
        <v>6.1</v>
      </c>
      <c r="M47" s="6">
        <v>6.1</v>
      </c>
      <c r="N47" s="6">
        <v>6.1</v>
      </c>
      <c r="O47" s="6">
        <v>6.1</v>
      </c>
      <c r="P47" s="6">
        <v>6.1</v>
      </c>
      <c r="Q47" s="6">
        <v>6.1</v>
      </c>
      <c r="R47" s="6">
        <v>6.1</v>
      </c>
      <c r="S47" s="6">
        <v>6.1</v>
      </c>
      <c r="T47" s="6">
        <v>6.1</v>
      </c>
      <c r="U47" s="6">
        <v>6.1</v>
      </c>
      <c r="V47" s="6">
        <v>6.1</v>
      </c>
      <c r="W47" s="6">
        <v>6.1</v>
      </c>
      <c r="X47" s="6">
        <v>6.1</v>
      </c>
      <c r="Y47" s="7">
        <v>41</v>
      </c>
    </row>
    <row r="48" spans="1:25" x14ac:dyDescent="0.3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3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1500</v>
      </c>
      <c r="H49" s="6">
        <v>1764.09</v>
      </c>
      <c r="I49" s="6">
        <v>1950</v>
      </c>
      <c r="J49" s="6">
        <v>1500</v>
      </c>
      <c r="K49" s="6">
        <v>1500</v>
      </c>
      <c r="L49" s="6">
        <v>1500</v>
      </c>
      <c r="M49" s="6">
        <v>1600</v>
      </c>
      <c r="N49" s="6">
        <v>1600</v>
      </c>
      <c r="O49" s="6">
        <v>1600</v>
      </c>
      <c r="P49" s="6">
        <v>1800</v>
      </c>
      <c r="Q49" s="6">
        <v>1899.43</v>
      </c>
      <c r="R49" s="6">
        <v>1950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3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3">
      <c r="A51" s="5">
        <v>45</v>
      </c>
      <c r="B51" s="5" t="s">
        <v>72</v>
      </c>
      <c r="C51" s="5" t="s">
        <v>23</v>
      </c>
      <c r="D51" s="6">
        <v>140</v>
      </c>
      <c r="E51" s="6">
        <v>144.91</v>
      </c>
      <c r="F51" s="6">
        <v>150</v>
      </c>
      <c r="G51" s="6">
        <v>140</v>
      </c>
      <c r="H51" s="6">
        <v>145.91999999999999</v>
      </c>
      <c r="I51" s="6">
        <v>150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3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3">
      <c r="A53" s="5">
        <v>47</v>
      </c>
      <c r="B53" s="5" t="s">
        <v>74</v>
      </c>
      <c r="C53" s="5" t="s">
        <v>75</v>
      </c>
      <c r="D53" s="6">
        <v>254.4</v>
      </c>
      <c r="E53" s="6">
        <v>254.4</v>
      </c>
      <c r="F53" s="6">
        <v>254.4</v>
      </c>
      <c r="G53" s="6">
        <v>254.08</v>
      </c>
      <c r="H53" s="6">
        <v>254.31</v>
      </c>
      <c r="I53" s="6">
        <v>254.4</v>
      </c>
      <c r="J53" s="6">
        <v>255</v>
      </c>
      <c r="K53" s="6">
        <v>255</v>
      </c>
      <c r="L53" s="6">
        <v>255</v>
      </c>
      <c r="M53" s="6">
        <v>255.27</v>
      </c>
      <c r="N53" s="6">
        <v>255.27</v>
      </c>
      <c r="O53" s="6">
        <v>255.27</v>
      </c>
      <c r="P53" s="6">
        <v>254.83</v>
      </c>
      <c r="Q53" s="6">
        <v>254.83</v>
      </c>
      <c r="R53" s="6">
        <v>254.83</v>
      </c>
      <c r="S53" s="6">
        <v>254.3</v>
      </c>
      <c r="T53" s="6">
        <v>254.3</v>
      </c>
      <c r="U53" s="6">
        <v>254.3</v>
      </c>
      <c r="V53" s="6">
        <v>255.95</v>
      </c>
      <c r="W53" s="6">
        <v>255.95</v>
      </c>
      <c r="X53" s="6">
        <v>255.95</v>
      </c>
      <c r="Y53" s="7">
        <v>47</v>
      </c>
    </row>
    <row r="54" spans="1:25" x14ac:dyDescent="0.3">
      <c r="A54" s="5">
        <v>48</v>
      </c>
      <c r="B54" s="5" t="s">
        <v>76</v>
      </c>
      <c r="C54" s="5" t="s">
        <v>75</v>
      </c>
      <c r="D54" s="6">
        <v>258.31</v>
      </c>
      <c r="E54" s="6">
        <v>258.31</v>
      </c>
      <c r="F54" s="6">
        <v>258.31</v>
      </c>
      <c r="G54" s="6">
        <v>257.99</v>
      </c>
      <c r="H54" s="6">
        <v>258.22000000000003</v>
      </c>
      <c r="I54" s="6">
        <v>258.31</v>
      </c>
      <c r="J54" s="6">
        <v>258.94</v>
      </c>
      <c r="K54" s="6">
        <v>258.94</v>
      </c>
      <c r="L54" s="6">
        <v>258.94</v>
      </c>
      <c r="M54" s="6">
        <v>259.18</v>
      </c>
      <c r="N54" s="6">
        <v>259.18</v>
      </c>
      <c r="O54" s="6">
        <v>259.18</v>
      </c>
      <c r="P54" s="6">
        <v>258.74</v>
      </c>
      <c r="Q54" s="6">
        <v>258.74</v>
      </c>
      <c r="R54" s="6">
        <v>258.74</v>
      </c>
      <c r="S54" s="6">
        <v>258.2</v>
      </c>
      <c r="T54" s="6">
        <v>258.2</v>
      </c>
      <c r="U54" s="6">
        <v>258.2</v>
      </c>
      <c r="V54" s="6">
        <v>259.86</v>
      </c>
      <c r="W54" s="6">
        <v>259.86</v>
      </c>
      <c r="X54" s="6">
        <v>259.86</v>
      </c>
      <c r="Y54" s="7">
        <v>48</v>
      </c>
    </row>
    <row r="55" spans="1:25" x14ac:dyDescent="0.3">
      <c r="A55" s="5">
        <v>49</v>
      </c>
      <c r="B55" s="5" t="s">
        <v>77</v>
      </c>
      <c r="C55" s="5" t="s">
        <v>23</v>
      </c>
      <c r="D55" s="6">
        <v>3670</v>
      </c>
      <c r="E55" s="6">
        <v>3750.56</v>
      </c>
      <c r="F55" s="6">
        <v>3900</v>
      </c>
      <c r="G55" s="6">
        <v>3750</v>
      </c>
      <c r="H55" s="6">
        <v>3776.58</v>
      </c>
      <c r="I55" s="6">
        <v>3800</v>
      </c>
      <c r="J55" s="6">
        <v>3851.1</v>
      </c>
      <c r="K55" s="6">
        <v>3851.1</v>
      </c>
      <c r="L55" s="6">
        <v>3851.1</v>
      </c>
      <c r="M55" s="6">
        <v>3968</v>
      </c>
      <c r="N55" s="6">
        <v>3968</v>
      </c>
      <c r="O55" s="6">
        <v>3968</v>
      </c>
      <c r="P55" s="6">
        <v>3501</v>
      </c>
      <c r="Q55" s="6">
        <v>3544.86</v>
      </c>
      <c r="R55" s="6">
        <v>3617.7</v>
      </c>
      <c r="S55" s="6">
        <v>3740</v>
      </c>
      <c r="T55" s="6">
        <v>3740</v>
      </c>
      <c r="U55" s="6">
        <v>3740</v>
      </c>
      <c r="V55" s="6">
        <v>3600</v>
      </c>
      <c r="W55" s="6">
        <v>3600</v>
      </c>
      <c r="X55" s="6">
        <v>3600</v>
      </c>
      <c r="Y55" s="7">
        <v>49</v>
      </c>
    </row>
    <row r="56" spans="1:25" x14ac:dyDescent="0.3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3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116.17</v>
      </c>
      <c r="K57" s="6">
        <v>116.17</v>
      </c>
      <c r="L57" s="6">
        <v>116.17</v>
      </c>
      <c r="M57" s="6">
        <v>116.17</v>
      </c>
      <c r="N57" s="6">
        <v>116.17</v>
      </c>
      <c r="O57" s="6">
        <v>116.17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112.3</v>
      </c>
      <c r="W57" s="6">
        <v>112.3</v>
      </c>
      <c r="X57" s="6">
        <v>112.3</v>
      </c>
      <c r="Y57" s="7">
        <v>51</v>
      </c>
    </row>
    <row r="58" spans="1:2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3">
      <c r="A59" s="2"/>
      <c r="B59" s="2"/>
      <c r="C59" s="2"/>
      <c r="D59" s="27" t="s">
        <v>4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"/>
    </row>
    <row r="60" spans="1:25" ht="21" x14ac:dyDescent="0.4">
      <c r="A60" s="3"/>
      <c r="B60" s="3"/>
      <c r="C60" s="3"/>
      <c r="D60" s="29" t="s">
        <v>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"/>
    </row>
    <row r="61" spans="1:25" x14ac:dyDescent="0.3">
      <c r="A61" s="4" t="s">
        <v>0</v>
      </c>
      <c r="B61" s="4"/>
      <c r="C61" s="4"/>
      <c r="D61" s="32" t="s">
        <v>81</v>
      </c>
      <c r="E61" s="32"/>
      <c r="F61" s="32"/>
      <c r="G61" s="32" t="s">
        <v>82</v>
      </c>
      <c r="H61" s="32"/>
      <c r="I61" s="32"/>
      <c r="J61" s="32" t="s">
        <v>83</v>
      </c>
      <c r="K61" s="32"/>
      <c r="L61" s="32"/>
      <c r="M61" s="32" t="s">
        <v>84</v>
      </c>
      <c r="N61" s="32"/>
      <c r="O61" s="32"/>
      <c r="P61" s="32" t="s">
        <v>85</v>
      </c>
      <c r="Q61" s="32"/>
      <c r="R61" s="32"/>
      <c r="S61" s="32" t="s">
        <v>86</v>
      </c>
      <c r="T61" s="32"/>
      <c r="U61" s="32"/>
      <c r="V61" s="32" t="s">
        <v>87</v>
      </c>
      <c r="W61" s="32"/>
      <c r="X61" s="32"/>
      <c r="Y61" s="4" t="s">
        <v>0</v>
      </c>
    </row>
    <row r="62" spans="1:25" x14ac:dyDescent="0.3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3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7.399999999999999" x14ac:dyDescent="0.3">
      <c r="A64" s="3"/>
      <c r="B64" s="3"/>
      <c r="C64" s="3"/>
      <c r="D64" s="31" t="s">
        <v>6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"/>
    </row>
    <row r="65" spans="1:25" x14ac:dyDescent="0.3">
      <c r="A65" s="5">
        <v>1</v>
      </c>
      <c r="B65" s="5" t="s">
        <v>17</v>
      </c>
      <c r="C65" s="5" t="s">
        <v>18</v>
      </c>
      <c r="D65" s="6">
        <v>1810</v>
      </c>
      <c r="E65" s="6">
        <v>1995.8</v>
      </c>
      <c r="F65" s="6">
        <v>2440</v>
      </c>
      <c r="G65" s="6">
        <v>2693.33</v>
      </c>
      <c r="H65" s="6">
        <v>2693.33</v>
      </c>
      <c r="I65" s="6">
        <v>2693.33</v>
      </c>
      <c r="J65" s="6">
        <v>2540</v>
      </c>
      <c r="K65" s="6">
        <v>2595.5300000000002</v>
      </c>
      <c r="L65" s="6">
        <v>2700</v>
      </c>
      <c r="M65" s="6">
        <v>2700</v>
      </c>
      <c r="N65" s="6">
        <v>2743.23</v>
      </c>
      <c r="O65" s="6">
        <v>2760</v>
      </c>
      <c r="P65" s="6">
        <v>2520</v>
      </c>
      <c r="Q65" s="6">
        <v>2520</v>
      </c>
      <c r="R65" s="6">
        <v>2520</v>
      </c>
      <c r="S65" s="6">
        <v>2550</v>
      </c>
      <c r="T65" s="6">
        <v>2556.66</v>
      </c>
      <c r="U65" s="6">
        <v>2560</v>
      </c>
      <c r="V65" s="6">
        <v>2220</v>
      </c>
      <c r="W65" s="6">
        <v>2698.27</v>
      </c>
      <c r="X65" s="6">
        <v>3000</v>
      </c>
      <c r="Y65" s="7">
        <v>1</v>
      </c>
    </row>
    <row r="66" spans="1:25" x14ac:dyDescent="0.3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193.1</v>
      </c>
      <c r="I66" s="6">
        <v>200</v>
      </c>
      <c r="J66" s="6">
        <v>240</v>
      </c>
      <c r="K66" s="6">
        <v>273.45</v>
      </c>
      <c r="L66" s="6">
        <v>280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230</v>
      </c>
      <c r="T66" s="6">
        <v>236.62</v>
      </c>
      <c r="U66" s="6">
        <v>240</v>
      </c>
      <c r="V66" s="6">
        <v>210</v>
      </c>
      <c r="W66" s="6">
        <v>222.13</v>
      </c>
      <c r="X66" s="6">
        <v>230</v>
      </c>
      <c r="Y66" s="7">
        <v>2</v>
      </c>
    </row>
    <row r="67" spans="1:25" x14ac:dyDescent="0.3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190</v>
      </c>
      <c r="H67" s="6">
        <v>196.61</v>
      </c>
      <c r="I67" s="6">
        <v>200</v>
      </c>
      <c r="J67" s="6">
        <v>150</v>
      </c>
      <c r="K67" s="6">
        <v>171</v>
      </c>
      <c r="L67" s="6">
        <v>190</v>
      </c>
      <c r="M67" s="6">
        <v>140</v>
      </c>
      <c r="N67" s="6">
        <v>143.26</v>
      </c>
      <c r="O67" s="6">
        <v>150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130</v>
      </c>
      <c r="W67" s="6">
        <v>131.07</v>
      </c>
      <c r="X67" s="6">
        <v>140</v>
      </c>
      <c r="Y67" s="7">
        <v>3</v>
      </c>
    </row>
    <row r="68" spans="1:25" x14ac:dyDescent="0.3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110</v>
      </c>
      <c r="W68" s="6">
        <v>110</v>
      </c>
      <c r="X68" s="6">
        <v>110</v>
      </c>
      <c r="Y68" s="7">
        <v>4</v>
      </c>
    </row>
    <row r="69" spans="1:25" x14ac:dyDescent="0.3">
      <c r="A69" s="5">
        <v>5</v>
      </c>
      <c r="B69" s="5" t="s">
        <v>24</v>
      </c>
      <c r="C69" s="5" t="s">
        <v>20</v>
      </c>
      <c r="D69" s="6">
        <v>1250</v>
      </c>
      <c r="E69" s="6">
        <v>1271.98</v>
      </c>
      <c r="F69" s="6">
        <v>1300</v>
      </c>
      <c r="G69" s="6">
        <v>1000</v>
      </c>
      <c r="H69" s="6">
        <v>1000</v>
      </c>
      <c r="I69" s="6">
        <v>1000</v>
      </c>
      <c r="J69" s="6">
        <v>1200</v>
      </c>
      <c r="K69" s="6">
        <v>1338.03</v>
      </c>
      <c r="L69" s="6">
        <v>1400</v>
      </c>
      <c r="M69" s="6">
        <v>1100</v>
      </c>
      <c r="N69" s="6">
        <v>1174.55</v>
      </c>
      <c r="O69" s="6">
        <v>1200</v>
      </c>
      <c r="P69" s="6">
        <v>1000</v>
      </c>
      <c r="Q69" s="6">
        <v>1032.28</v>
      </c>
      <c r="R69" s="6">
        <v>1100</v>
      </c>
      <c r="S69" s="6">
        <v>1100</v>
      </c>
      <c r="T69" s="6">
        <v>1165.7</v>
      </c>
      <c r="U69" s="6">
        <v>1200</v>
      </c>
      <c r="V69" s="6">
        <v>1000</v>
      </c>
      <c r="W69" s="6">
        <v>1125.99</v>
      </c>
      <c r="X69" s="6">
        <v>1200</v>
      </c>
      <c r="Y69" s="7">
        <v>5</v>
      </c>
    </row>
    <row r="70" spans="1:25" x14ac:dyDescent="0.3">
      <c r="A70" s="5">
        <v>6</v>
      </c>
      <c r="B70" s="5" t="s">
        <v>25</v>
      </c>
      <c r="C70" s="5" t="s">
        <v>20</v>
      </c>
      <c r="D70" s="6">
        <v>2300</v>
      </c>
      <c r="E70" s="6">
        <v>2355.15</v>
      </c>
      <c r="F70" s="6">
        <v>2400</v>
      </c>
      <c r="G70" s="6">
        <v>1800</v>
      </c>
      <c r="H70" s="6">
        <v>1866.06</v>
      </c>
      <c r="I70" s="6">
        <v>1900</v>
      </c>
      <c r="J70" s="6">
        <v>2100</v>
      </c>
      <c r="K70" s="6">
        <v>2279.48</v>
      </c>
      <c r="L70" s="6">
        <v>2400</v>
      </c>
      <c r="M70" s="6">
        <v>2000</v>
      </c>
      <c r="N70" s="6">
        <v>2157.36</v>
      </c>
      <c r="O70" s="6">
        <v>2200</v>
      </c>
      <c r="P70" s="6">
        <v>1800</v>
      </c>
      <c r="Q70" s="6">
        <v>1800</v>
      </c>
      <c r="R70" s="6">
        <v>1800</v>
      </c>
      <c r="S70" s="6">
        <v>2000</v>
      </c>
      <c r="T70" s="6">
        <v>2000</v>
      </c>
      <c r="U70" s="6">
        <v>2000</v>
      </c>
      <c r="V70" s="6">
        <v>1900</v>
      </c>
      <c r="W70" s="6">
        <v>2062.84</v>
      </c>
      <c r="X70" s="6">
        <v>2200</v>
      </c>
      <c r="Y70" s="7">
        <v>6</v>
      </c>
    </row>
    <row r="71" spans="1:25" x14ac:dyDescent="0.3">
      <c r="A71" s="5">
        <v>7</v>
      </c>
      <c r="B71" s="5" t="s">
        <v>26</v>
      </c>
      <c r="C71" s="5" t="s">
        <v>20</v>
      </c>
      <c r="D71" s="6">
        <v>365</v>
      </c>
      <c r="E71" s="6">
        <v>365</v>
      </c>
      <c r="F71" s="6">
        <v>365</v>
      </c>
      <c r="G71" s="6">
        <v>340</v>
      </c>
      <c r="H71" s="6">
        <v>340</v>
      </c>
      <c r="I71" s="6">
        <v>340</v>
      </c>
      <c r="J71" s="6">
        <v>350</v>
      </c>
      <c r="K71" s="6">
        <v>366.23</v>
      </c>
      <c r="L71" s="6">
        <v>400</v>
      </c>
      <c r="M71" s="6">
        <v>340</v>
      </c>
      <c r="N71" s="6">
        <v>345.8</v>
      </c>
      <c r="O71" s="6">
        <v>350</v>
      </c>
      <c r="P71" s="6">
        <v>370</v>
      </c>
      <c r="Q71" s="6">
        <v>370</v>
      </c>
      <c r="R71" s="6">
        <v>370</v>
      </c>
      <c r="S71" s="6">
        <v>360</v>
      </c>
      <c r="T71" s="6">
        <v>361.66</v>
      </c>
      <c r="U71" s="6">
        <v>365</v>
      </c>
      <c r="V71" s="6">
        <v>395</v>
      </c>
      <c r="W71" s="6">
        <v>395</v>
      </c>
      <c r="X71" s="6">
        <v>395</v>
      </c>
      <c r="Y71" s="7">
        <v>7</v>
      </c>
    </row>
    <row r="72" spans="1:25" x14ac:dyDescent="0.3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180</v>
      </c>
      <c r="H72" s="6">
        <v>180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241.59</v>
      </c>
      <c r="X72" s="6">
        <v>260</v>
      </c>
      <c r="Y72" s="7">
        <v>8</v>
      </c>
    </row>
    <row r="73" spans="1:25" x14ac:dyDescent="0.3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220</v>
      </c>
      <c r="H73" s="6">
        <v>220</v>
      </c>
      <c r="I73" s="6">
        <v>220</v>
      </c>
      <c r="J73" s="6">
        <v>320</v>
      </c>
      <c r="K73" s="6">
        <v>331.8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233.14</v>
      </c>
      <c r="R73" s="6">
        <v>240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3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1130</v>
      </c>
      <c r="H74" s="6">
        <v>1130</v>
      </c>
      <c r="I74" s="6">
        <v>1130</v>
      </c>
      <c r="J74" s="6">
        <v>1120</v>
      </c>
      <c r="K74" s="6">
        <v>1144.49</v>
      </c>
      <c r="L74" s="6">
        <v>1160</v>
      </c>
      <c r="M74" s="6">
        <v>1160</v>
      </c>
      <c r="N74" s="6">
        <v>1164.99</v>
      </c>
      <c r="O74" s="6">
        <v>1170</v>
      </c>
      <c r="P74" s="6">
        <v>1100</v>
      </c>
      <c r="Q74" s="6">
        <v>1100</v>
      </c>
      <c r="R74" s="6">
        <v>1100</v>
      </c>
      <c r="S74" s="6">
        <v>1100</v>
      </c>
      <c r="T74" s="6">
        <v>1100</v>
      </c>
      <c r="U74" s="6">
        <v>1100</v>
      </c>
      <c r="V74" s="6">
        <v>1150</v>
      </c>
      <c r="W74" s="6">
        <v>1150</v>
      </c>
      <c r="X74" s="6">
        <v>1150</v>
      </c>
      <c r="Y74" s="7">
        <v>10</v>
      </c>
    </row>
    <row r="75" spans="1:25" x14ac:dyDescent="0.3">
      <c r="A75" s="5">
        <v>11</v>
      </c>
      <c r="B75" s="5" t="s">
        <v>31</v>
      </c>
      <c r="C75" s="5" t="s">
        <v>32</v>
      </c>
      <c r="D75" s="6">
        <v>340</v>
      </c>
      <c r="E75" s="6">
        <v>343.3</v>
      </c>
      <c r="F75" s="6">
        <v>350</v>
      </c>
      <c r="G75" s="6">
        <v>325</v>
      </c>
      <c r="H75" s="6">
        <v>325</v>
      </c>
      <c r="I75" s="6">
        <v>325</v>
      </c>
      <c r="J75" s="6">
        <v>350</v>
      </c>
      <c r="K75" s="6">
        <v>356.33</v>
      </c>
      <c r="L75" s="6">
        <v>360</v>
      </c>
      <c r="M75" s="6">
        <v>350</v>
      </c>
      <c r="N75" s="6">
        <v>356.64</v>
      </c>
      <c r="O75" s="6">
        <v>360</v>
      </c>
      <c r="P75" s="6">
        <v>370</v>
      </c>
      <c r="Q75" s="6">
        <v>370</v>
      </c>
      <c r="R75" s="6">
        <v>370</v>
      </c>
      <c r="S75" s="6">
        <v>360</v>
      </c>
      <c r="T75" s="6">
        <v>360</v>
      </c>
      <c r="U75" s="6">
        <v>360</v>
      </c>
      <c r="V75" s="6">
        <v>360</v>
      </c>
      <c r="W75" s="6">
        <v>366.64</v>
      </c>
      <c r="X75" s="6">
        <v>370</v>
      </c>
      <c r="Y75" s="7">
        <v>11</v>
      </c>
    </row>
    <row r="76" spans="1:25" x14ac:dyDescent="0.3">
      <c r="A76" s="5">
        <v>12</v>
      </c>
      <c r="B76" s="5" t="s">
        <v>33</v>
      </c>
      <c r="C76" s="5" t="s">
        <v>20</v>
      </c>
      <c r="D76" s="6">
        <v>580</v>
      </c>
      <c r="E76" s="6">
        <v>597.66999999999996</v>
      </c>
      <c r="F76" s="6">
        <v>620</v>
      </c>
      <c r="G76" s="6">
        <v>570</v>
      </c>
      <c r="H76" s="6">
        <v>570</v>
      </c>
      <c r="I76" s="6">
        <v>570</v>
      </c>
      <c r="J76" s="6">
        <v>520</v>
      </c>
      <c r="K76" s="6">
        <v>563.70000000000005</v>
      </c>
      <c r="L76" s="6">
        <v>650</v>
      </c>
      <c r="M76" s="6">
        <v>480</v>
      </c>
      <c r="N76" s="6">
        <v>489.9</v>
      </c>
      <c r="O76" s="6">
        <v>500</v>
      </c>
      <c r="P76" s="6">
        <v>450</v>
      </c>
      <c r="Q76" s="6">
        <v>450</v>
      </c>
      <c r="R76" s="6">
        <v>450</v>
      </c>
      <c r="S76" s="6">
        <v>500</v>
      </c>
      <c r="T76" s="6">
        <v>500</v>
      </c>
      <c r="U76" s="6">
        <v>500</v>
      </c>
      <c r="V76" s="6">
        <v>600</v>
      </c>
      <c r="W76" s="6">
        <v>638.65</v>
      </c>
      <c r="X76" s="6">
        <v>650</v>
      </c>
      <c r="Y76" s="7">
        <v>12</v>
      </c>
    </row>
    <row r="77" spans="1:25" x14ac:dyDescent="0.3">
      <c r="A77" s="5">
        <v>13</v>
      </c>
      <c r="B77" s="5" t="s">
        <v>34</v>
      </c>
      <c r="C77" s="5" t="s">
        <v>23</v>
      </c>
      <c r="D77" s="6">
        <v>3109.37</v>
      </c>
      <c r="E77" s="6">
        <v>3109.37</v>
      </c>
      <c r="F77" s="6">
        <v>3109.37</v>
      </c>
      <c r="G77" s="6">
        <v>3109</v>
      </c>
      <c r="H77" s="6">
        <v>3109</v>
      </c>
      <c r="I77" s="6">
        <v>3109</v>
      </c>
      <c r="J77" s="6">
        <v>2985</v>
      </c>
      <c r="K77" s="6">
        <v>2985</v>
      </c>
      <c r="L77" s="6">
        <v>2985</v>
      </c>
      <c r="M77" s="6">
        <v>3109.38</v>
      </c>
      <c r="N77" s="6">
        <v>3109.38</v>
      </c>
      <c r="O77" s="6">
        <v>3109.38</v>
      </c>
      <c r="P77" s="6">
        <v>2865</v>
      </c>
      <c r="Q77" s="6">
        <v>2891.42</v>
      </c>
      <c r="R77" s="6">
        <v>2945</v>
      </c>
      <c r="S77" s="6">
        <v>3110</v>
      </c>
      <c r="T77" s="6">
        <v>3110</v>
      </c>
      <c r="U77" s="6">
        <v>3110</v>
      </c>
      <c r="V77" s="6">
        <v>3020</v>
      </c>
      <c r="W77" s="6">
        <v>3020.53</v>
      </c>
      <c r="X77" s="6">
        <v>3020.8</v>
      </c>
      <c r="Y77" s="7">
        <v>13</v>
      </c>
    </row>
    <row r="78" spans="1:25" x14ac:dyDescent="0.3">
      <c r="A78" s="5">
        <v>14</v>
      </c>
      <c r="B78" s="5" t="s">
        <v>35</v>
      </c>
      <c r="C78" s="5" t="s">
        <v>23</v>
      </c>
      <c r="D78" s="6">
        <v>1588.54</v>
      </c>
      <c r="E78" s="6">
        <v>1588.54</v>
      </c>
      <c r="F78" s="6">
        <v>1588.54</v>
      </c>
      <c r="G78" s="6">
        <v>1515</v>
      </c>
      <c r="H78" s="6">
        <v>1515</v>
      </c>
      <c r="I78" s="6">
        <v>1515</v>
      </c>
      <c r="J78" s="6">
        <v>1525</v>
      </c>
      <c r="K78" s="6">
        <v>1525</v>
      </c>
      <c r="L78" s="6">
        <v>1525</v>
      </c>
      <c r="M78" s="6">
        <v>1515</v>
      </c>
      <c r="N78" s="6">
        <v>1515</v>
      </c>
      <c r="O78" s="6">
        <v>1515</v>
      </c>
      <c r="P78" s="6">
        <v>1500</v>
      </c>
      <c r="Q78" s="6">
        <v>1500</v>
      </c>
      <c r="R78" s="6">
        <v>1500</v>
      </c>
      <c r="S78" s="6">
        <v>1500</v>
      </c>
      <c r="T78" s="6">
        <v>1500</v>
      </c>
      <c r="U78" s="6">
        <v>1500</v>
      </c>
      <c r="V78" s="6">
        <v>1562.5</v>
      </c>
      <c r="W78" s="6">
        <v>1562.5</v>
      </c>
      <c r="X78" s="6">
        <v>1562.5</v>
      </c>
      <c r="Y78" s="7">
        <v>14</v>
      </c>
    </row>
    <row r="79" spans="1:25" x14ac:dyDescent="0.3">
      <c r="A79" s="5">
        <v>15</v>
      </c>
      <c r="B79" s="5" t="s">
        <v>36</v>
      </c>
      <c r="C79" s="5" t="s">
        <v>23</v>
      </c>
      <c r="D79" s="6">
        <v>590</v>
      </c>
      <c r="E79" s="6">
        <v>590</v>
      </c>
      <c r="F79" s="6">
        <v>590</v>
      </c>
      <c r="G79" s="6">
        <v>590</v>
      </c>
      <c r="H79" s="6">
        <v>590</v>
      </c>
      <c r="I79" s="6">
        <v>590</v>
      </c>
      <c r="J79" s="6">
        <v>592</v>
      </c>
      <c r="K79" s="6">
        <v>592</v>
      </c>
      <c r="L79" s="6">
        <v>592</v>
      </c>
      <c r="M79" s="6">
        <v>590</v>
      </c>
      <c r="N79" s="6">
        <v>590</v>
      </c>
      <c r="O79" s="6">
        <v>590</v>
      </c>
      <c r="P79" s="6">
        <v>592</v>
      </c>
      <c r="Q79" s="6">
        <v>592</v>
      </c>
      <c r="R79" s="6">
        <v>592</v>
      </c>
      <c r="S79" s="6">
        <v>592</v>
      </c>
      <c r="T79" s="6">
        <v>592</v>
      </c>
      <c r="U79" s="6">
        <v>592</v>
      </c>
      <c r="V79" s="6">
        <v>590</v>
      </c>
      <c r="W79" s="6">
        <v>590</v>
      </c>
      <c r="X79" s="6">
        <v>590</v>
      </c>
      <c r="Y79" s="7">
        <v>15</v>
      </c>
    </row>
    <row r="80" spans="1:25" x14ac:dyDescent="0.3">
      <c r="A80" s="5">
        <v>16</v>
      </c>
      <c r="B80" s="5" t="s">
        <v>37</v>
      </c>
      <c r="C80" s="5" t="s">
        <v>32</v>
      </c>
      <c r="D80" s="6">
        <v>180</v>
      </c>
      <c r="E80" s="6">
        <v>194.72</v>
      </c>
      <c r="F80" s="6">
        <v>220</v>
      </c>
      <c r="G80" s="6">
        <v>150</v>
      </c>
      <c r="H80" s="6">
        <v>150</v>
      </c>
      <c r="I80" s="6">
        <v>150</v>
      </c>
      <c r="J80" s="6">
        <v>100</v>
      </c>
      <c r="K80" s="6">
        <v>128.41</v>
      </c>
      <c r="L80" s="6">
        <v>150</v>
      </c>
      <c r="M80" s="6">
        <v>90</v>
      </c>
      <c r="N80" s="6">
        <v>109.08</v>
      </c>
      <c r="O80" s="6">
        <v>130</v>
      </c>
      <c r="P80" s="6">
        <v>100</v>
      </c>
      <c r="Q80" s="6">
        <v>100</v>
      </c>
      <c r="R80" s="6">
        <v>100</v>
      </c>
      <c r="S80" s="6">
        <v>90</v>
      </c>
      <c r="T80" s="6">
        <v>96.55</v>
      </c>
      <c r="U80" s="6">
        <v>100</v>
      </c>
      <c r="V80" s="6">
        <v>120</v>
      </c>
      <c r="W80" s="6">
        <v>131.59</v>
      </c>
      <c r="X80" s="6">
        <v>150</v>
      </c>
      <c r="Y80" s="7">
        <v>16</v>
      </c>
    </row>
    <row r="81" spans="1:25" x14ac:dyDescent="0.3">
      <c r="A81" s="5">
        <v>17</v>
      </c>
      <c r="B81" s="5" t="s">
        <v>38</v>
      </c>
      <c r="C81" s="5" t="s">
        <v>20</v>
      </c>
      <c r="D81" s="6">
        <v>290</v>
      </c>
      <c r="E81" s="6">
        <v>303.22000000000003</v>
      </c>
      <c r="F81" s="6">
        <v>320</v>
      </c>
      <c r="G81" s="6">
        <v>260</v>
      </c>
      <c r="H81" s="6">
        <v>263.29000000000002</v>
      </c>
      <c r="I81" s="6">
        <v>270</v>
      </c>
      <c r="J81" s="6">
        <v>240</v>
      </c>
      <c r="K81" s="6">
        <v>267.95999999999998</v>
      </c>
      <c r="L81" s="6">
        <v>300</v>
      </c>
      <c r="M81" s="6">
        <v>230</v>
      </c>
      <c r="N81" s="6">
        <v>248.1</v>
      </c>
      <c r="O81" s="6">
        <v>260</v>
      </c>
      <c r="P81" s="6">
        <v>280</v>
      </c>
      <c r="Q81" s="6">
        <v>280</v>
      </c>
      <c r="R81" s="6">
        <v>280</v>
      </c>
      <c r="S81" s="6">
        <v>280</v>
      </c>
      <c r="T81" s="6">
        <v>280</v>
      </c>
      <c r="U81" s="6">
        <v>280</v>
      </c>
      <c r="V81" s="6">
        <v>280</v>
      </c>
      <c r="W81" s="6">
        <v>282.19</v>
      </c>
      <c r="X81" s="6">
        <v>290</v>
      </c>
      <c r="Y81" s="7">
        <v>17</v>
      </c>
    </row>
    <row r="82" spans="1:25" x14ac:dyDescent="0.3">
      <c r="A82" s="5">
        <v>18</v>
      </c>
      <c r="B82" s="5" t="s">
        <v>39</v>
      </c>
      <c r="C82" s="5" t="s">
        <v>20</v>
      </c>
      <c r="D82" s="6">
        <v>370</v>
      </c>
      <c r="E82" s="6">
        <v>379.94</v>
      </c>
      <c r="F82" s="6">
        <v>390</v>
      </c>
      <c r="G82" s="6">
        <v>380</v>
      </c>
      <c r="H82" s="6">
        <v>389.75</v>
      </c>
      <c r="I82" s="6">
        <v>410</v>
      </c>
      <c r="J82" s="6">
        <v>340</v>
      </c>
      <c r="K82" s="6">
        <v>377.75</v>
      </c>
      <c r="L82" s="6">
        <v>400</v>
      </c>
      <c r="M82" s="6">
        <v>380</v>
      </c>
      <c r="N82" s="6">
        <v>391.54</v>
      </c>
      <c r="O82" s="6">
        <v>400</v>
      </c>
      <c r="P82" s="6">
        <v>400</v>
      </c>
      <c r="Q82" s="6">
        <v>409.88</v>
      </c>
      <c r="R82" s="6">
        <v>420</v>
      </c>
      <c r="S82" s="6">
        <v>380</v>
      </c>
      <c r="T82" s="6">
        <v>405.91</v>
      </c>
      <c r="U82" s="6">
        <v>440</v>
      </c>
      <c r="V82" s="6">
        <v>360</v>
      </c>
      <c r="W82" s="6">
        <v>364.41</v>
      </c>
      <c r="X82" s="6">
        <v>370</v>
      </c>
      <c r="Y82" s="7">
        <v>18</v>
      </c>
    </row>
    <row r="83" spans="1:25" x14ac:dyDescent="0.3">
      <c r="A83" s="5">
        <v>19</v>
      </c>
      <c r="B83" s="5" t="s">
        <v>40</v>
      </c>
      <c r="C83" s="5" t="s">
        <v>20</v>
      </c>
      <c r="D83" s="6">
        <v>440</v>
      </c>
      <c r="E83" s="6">
        <v>451.08</v>
      </c>
      <c r="F83" s="6">
        <v>460</v>
      </c>
      <c r="G83" s="6">
        <v>400</v>
      </c>
      <c r="H83" s="6">
        <v>406.56</v>
      </c>
      <c r="I83" s="6">
        <v>420</v>
      </c>
      <c r="J83" s="6">
        <v>360</v>
      </c>
      <c r="K83" s="6">
        <v>394.17</v>
      </c>
      <c r="L83" s="6">
        <v>440</v>
      </c>
      <c r="M83" s="6">
        <v>370</v>
      </c>
      <c r="N83" s="6">
        <v>386.49</v>
      </c>
      <c r="O83" s="6">
        <v>400</v>
      </c>
      <c r="P83" s="6">
        <v>420</v>
      </c>
      <c r="Q83" s="6">
        <v>429.88</v>
      </c>
      <c r="R83" s="6">
        <v>440</v>
      </c>
      <c r="S83" s="6">
        <v>430</v>
      </c>
      <c r="T83" s="6">
        <v>430</v>
      </c>
      <c r="U83" s="6">
        <v>430</v>
      </c>
      <c r="V83" s="6">
        <v>410</v>
      </c>
      <c r="W83" s="6">
        <v>424.36</v>
      </c>
      <c r="X83" s="6">
        <v>440</v>
      </c>
      <c r="Y83" s="7">
        <v>19</v>
      </c>
    </row>
    <row r="84" spans="1:25" x14ac:dyDescent="0.3">
      <c r="A84" s="5">
        <v>20</v>
      </c>
      <c r="B84" s="5" t="s">
        <v>41</v>
      </c>
      <c r="C84" s="5" t="s">
        <v>20</v>
      </c>
      <c r="D84" s="6">
        <v>220</v>
      </c>
      <c r="E84" s="6">
        <v>235.36</v>
      </c>
      <c r="F84" s="6">
        <v>250</v>
      </c>
      <c r="G84" s="6">
        <v>250</v>
      </c>
      <c r="H84" s="6">
        <v>256.62</v>
      </c>
      <c r="I84" s="6">
        <v>260</v>
      </c>
      <c r="J84" s="6">
        <v>240</v>
      </c>
      <c r="K84" s="6">
        <v>256.58999999999997</v>
      </c>
      <c r="L84" s="6">
        <v>280</v>
      </c>
      <c r="M84" s="6">
        <v>230</v>
      </c>
      <c r="N84" s="6">
        <v>244.02</v>
      </c>
      <c r="O84" s="6">
        <v>260</v>
      </c>
      <c r="P84" s="6">
        <v>280</v>
      </c>
      <c r="Q84" s="6">
        <v>280</v>
      </c>
      <c r="R84" s="6">
        <v>280</v>
      </c>
      <c r="S84" s="6">
        <v>260</v>
      </c>
      <c r="T84" s="6">
        <v>273.17</v>
      </c>
      <c r="U84" s="6">
        <v>280</v>
      </c>
      <c r="V84" s="6">
        <v>280</v>
      </c>
      <c r="W84" s="6">
        <v>288.8</v>
      </c>
      <c r="X84" s="6">
        <v>300</v>
      </c>
      <c r="Y84" s="7">
        <v>20</v>
      </c>
    </row>
    <row r="85" spans="1:25" x14ac:dyDescent="0.3">
      <c r="A85" s="5">
        <v>21</v>
      </c>
      <c r="B85" s="5" t="s">
        <v>42</v>
      </c>
      <c r="C85" s="5" t="s">
        <v>20</v>
      </c>
      <c r="D85" s="6">
        <v>40</v>
      </c>
      <c r="E85" s="6">
        <v>41</v>
      </c>
      <c r="F85" s="6">
        <v>50</v>
      </c>
      <c r="G85" s="6">
        <v>30</v>
      </c>
      <c r="H85" s="6">
        <v>30</v>
      </c>
      <c r="I85" s="6">
        <v>30</v>
      </c>
      <c r="J85" s="6">
        <v>40</v>
      </c>
      <c r="K85" s="6">
        <v>52.14</v>
      </c>
      <c r="L85" s="6">
        <v>70</v>
      </c>
      <c r="M85" s="6">
        <v>30</v>
      </c>
      <c r="N85" s="6">
        <v>37.22</v>
      </c>
      <c r="O85" s="6">
        <v>40</v>
      </c>
      <c r="P85" s="6">
        <v>30</v>
      </c>
      <c r="Q85" s="6">
        <v>30</v>
      </c>
      <c r="R85" s="6">
        <v>30</v>
      </c>
      <c r="S85" s="6">
        <v>30</v>
      </c>
      <c r="T85" s="6">
        <v>31.58</v>
      </c>
      <c r="U85" s="6">
        <v>35</v>
      </c>
      <c r="V85" s="6">
        <v>40</v>
      </c>
      <c r="W85" s="6">
        <v>51.6</v>
      </c>
      <c r="X85" s="6">
        <v>60</v>
      </c>
      <c r="Y85" s="7">
        <v>21</v>
      </c>
    </row>
    <row r="86" spans="1:25" x14ac:dyDescent="0.3">
      <c r="A86" s="5">
        <v>22</v>
      </c>
      <c r="B86" s="5" t="s">
        <v>43</v>
      </c>
      <c r="C86" s="5" t="s">
        <v>20</v>
      </c>
      <c r="D86" s="6">
        <v>60</v>
      </c>
      <c r="E86" s="6">
        <v>64.25</v>
      </c>
      <c r="F86" s="6">
        <v>70</v>
      </c>
      <c r="G86" s="6">
        <v>50</v>
      </c>
      <c r="H86" s="6">
        <v>56.46</v>
      </c>
      <c r="I86" s="6">
        <v>60</v>
      </c>
      <c r="J86" s="6">
        <v>50</v>
      </c>
      <c r="K86" s="6">
        <v>59.69</v>
      </c>
      <c r="L86" s="6">
        <v>80</v>
      </c>
      <c r="M86" s="6">
        <v>50</v>
      </c>
      <c r="N86" s="6">
        <v>54.77</v>
      </c>
      <c r="O86" s="6">
        <v>60</v>
      </c>
      <c r="P86" s="6">
        <v>50</v>
      </c>
      <c r="Q86" s="6">
        <v>50</v>
      </c>
      <c r="R86" s="6">
        <v>50</v>
      </c>
      <c r="S86" s="6">
        <v>60</v>
      </c>
      <c r="T86" s="6">
        <v>63.16</v>
      </c>
      <c r="U86" s="6">
        <v>70</v>
      </c>
      <c r="V86" s="6">
        <v>80</v>
      </c>
      <c r="W86" s="6">
        <v>89.63</v>
      </c>
      <c r="X86" s="6">
        <v>100</v>
      </c>
      <c r="Y86" s="7">
        <v>22</v>
      </c>
    </row>
    <row r="87" spans="1:25" x14ac:dyDescent="0.3">
      <c r="A87" s="5">
        <v>23</v>
      </c>
      <c r="B87" s="5" t="s">
        <v>44</v>
      </c>
      <c r="C87" s="5" t="s">
        <v>20</v>
      </c>
      <c r="D87" s="6">
        <v>70</v>
      </c>
      <c r="E87" s="6">
        <v>79.86</v>
      </c>
      <c r="F87" s="6">
        <v>90</v>
      </c>
      <c r="G87" s="6">
        <v>80</v>
      </c>
      <c r="H87" s="6">
        <v>83.2</v>
      </c>
      <c r="I87" s="6">
        <v>90</v>
      </c>
      <c r="J87" s="6">
        <v>60</v>
      </c>
      <c r="K87" s="6">
        <v>73.17</v>
      </c>
      <c r="L87" s="6">
        <v>100</v>
      </c>
      <c r="M87" s="6">
        <v>60</v>
      </c>
      <c r="N87" s="6">
        <v>70.540000000000006</v>
      </c>
      <c r="O87" s="6">
        <v>80</v>
      </c>
      <c r="P87" s="6">
        <v>70</v>
      </c>
      <c r="Q87" s="6">
        <v>70</v>
      </c>
      <c r="R87" s="6">
        <v>70</v>
      </c>
      <c r="S87" s="6">
        <v>80</v>
      </c>
      <c r="T87" s="6">
        <v>86.18</v>
      </c>
      <c r="U87" s="6">
        <v>100</v>
      </c>
      <c r="V87" s="6">
        <v>120</v>
      </c>
      <c r="W87" s="6">
        <v>130.9</v>
      </c>
      <c r="X87" s="6">
        <v>140</v>
      </c>
      <c r="Y87" s="7">
        <v>23</v>
      </c>
    </row>
    <row r="88" spans="1:25" x14ac:dyDescent="0.3">
      <c r="A88" s="5">
        <v>24</v>
      </c>
      <c r="B88" s="5" t="s">
        <v>45</v>
      </c>
      <c r="C88" s="5" t="s">
        <v>20</v>
      </c>
      <c r="D88" s="6">
        <v>150</v>
      </c>
      <c r="E88" s="6">
        <v>152.19999999999999</v>
      </c>
      <c r="F88" s="6">
        <v>155</v>
      </c>
      <c r="G88" s="6">
        <v>150</v>
      </c>
      <c r="H88" s="6">
        <v>153.26</v>
      </c>
      <c r="I88" s="6">
        <v>160</v>
      </c>
      <c r="J88" s="6">
        <v>145</v>
      </c>
      <c r="K88" s="6">
        <v>152.36000000000001</v>
      </c>
      <c r="L88" s="6">
        <v>160</v>
      </c>
      <c r="M88" s="6">
        <v>150</v>
      </c>
      <c r="N88" s="6">
        <v>150</v>
      </c>
      <c r="O88" s="6">
        <v>150</v>
      </c>
      <c r="P88" s="6">
        <v>144</v>
      </c>
      <c r="Q88" s="6">
        <v>144</v>
      </c>
      <c r="R88" s="6">
        <v>144</v>
      </c>
      <c r="S88" s="6">
        <v>150</v>
      </c>
      <c r="T88" s="6">
        <v>150</v>
      </c>
      <c r="U88" s="6">
        <v>150</v>
      </c>
      <c r="V88" s="6">
        <v>160</v>
      </c>
      <c r="W88" s="6">
        <v>163.27000000000001</v>
      </c>
      <c r="X88" s="6">
        <v>170</v>
      </c>
      <c r="Y88" s="7">
        <v>24</v>
      </c>
    </row>
    <row r="89" spans="1:25" x14ac:dyDescent="0.3">
      <c r="A89" s="5">
        <v>25</v>
      </c>
      <c r="B89" s="5" t="s">
        <v>46</v>
      </c>
      <c r="C89" s="5" t="s">
        <v>20</v>
      </c>
      <c r="D89" s="6">
        <v>230</v>
      </c>
      <c r="E89" s="6">
        <v>242.14</v>
      </c>
      <c r="F89" s="6">
        <v>250</v>
      </c>
      <c r="G89" s="6">
        <v>180</v>
      </c>
      <c r="H89" s="6">
        <v>186.61</v>
      </c>
      <c r="I89" s="6">
        <v>190</v>
      </c>
      <c r="J89" s="6">
        <v>240</v>
      </c>
      <c r="K89" s="6">
        <v>262.58</v>
      </c>
      <c r="L89" s="6">
        <v>280</v>
      </c>
      <c r="M89" s="6">
        <v>240</v>
      </c>
      <c r="N89" s="6">
        <v>249.05</v>
      </c>
      <c r="O89" s="6">
        <v>260</v>
      </c>
      <c r="P89" s="6">
        <v>180</v>
      </c>
      <c r="Q89" s="6">
        <v>180</v>
      </c>
      <c r="R89" s="6">
        <v>180</v>
      </c>
      <c r="S89" s="6">
        <v>200</v>
      </c>
      <c r="T89" s="6">
        <v>206.46</v>
      </c>
      <c r="U89" s="6">
        <v>220</v>
      </c>
      <c r="V89" s="6">
        <v>260</v>
      </c>
      <c r="W89" s="6">
        <v>263.29000000000002</v>
      </c>
      <c r="X89" s="6">
        <v>270</v>
      </c>
      <c r="Y89" s="7">
        <v>25</v>
      </c>
    </row>
    <row r="90" spans="1:25" x14ac:dyDescent="0.3">
      <c r="A90" s="5">
        <v>26</v>
      </c>
      <c r="B90" s="5" t="s">
        <v>47</v>
      </c>
      <c r="C90" s="5" t="s">
        <v>23</v>
      </c>
      <c r="D90" s="6">
        <v>60</v>
      </c>
      <c r="E90" s="6">
        <v>60</v>
      </c>
      <c r="F90" s="6">
        <v>60</v>
      </c>
      <c r="G90" s="6">
        <v>60</v>
      </c>
      <c r="H90" s="6">
        <v>63.16</v>
      </c>
      <c r="I90" s="6">
        <v>70</v>
      </c>
      <c r="J90" s="6">
        <v>60</v>
      </c>
      <c r="K90" s="6">
        <v>67.010000000000005</v>
      </c>
      <c r="L90" s="6">
        <v>80</v>
      </c>
      <c r="M90" s="6">
        <v>60</v>
      </c>
      <c r="N90" s="6">
        <v>63.16</v>
      </c>
      <c r="O90" s="6">
        <v>70</v>
      </c>
      <c r="P90" s="6">
        <v>60</v>
      </c>
      <c r="Q90" s="6">
        <v>60</v>
      </c>
      <c r="R90" s="6">
        <v>60</v>
      </c>
      <c r="S90" s="6">
        <v>70</v>
      </c>
      <c r="T90" s="6">
        <v>70</v>
      </c>
      <c r="U90" s="6">
        <v>70</v>
      </c>
      <c r="V90" s="6">
        <v>60</v>
      </c>
      <c r="W90" s="6">
        <v>60</v>
      </c>
      <c r="X90" s="6">
        <v>60</v>
      </c>
      <c r="Y90" s="7">
        <v>26</v>
      </c>
    </row>
    <row r="91" spans="1:25" x14ac:dyDescent="0.3">
      <c r="A91" s="5">
        <v>27</v>
      </c>
      <c r="B91" s="5" t="s">
        <v>48</v>
      </c>
      <c r="C91" s="5" t="s">
        <v>23</v>
      </c>
      <c r="D91" s="6">
        <v>380</v>
      </c>
      <c r="E91" s="6">
        <v>380</v>
      </c>
      <c r="F91" s="6">
        <v>380</v>
      </c>
      <c r="G91" s="6">
        <v>380</v>
      </c>
      <c r="H91" s="6">
        <v>380</v>
      </c>
      <c r="I91" s="6">
        <v>380</v>
      </c>
      <c r="J91" s="6">
        <v>380</v>
      </c>
      <c r="K91" s="6">
        <v>380</v>
      </c>
      <c r="L91" s="6">
        <v>380</v>
      </c>
      <c r="M91" s="6">
        <v>380</v>
      </c>
      <c r="N91" s="6">
        <v>380</v>
      </c>
      <c r="O91" s="6">
        <v>380</v>
      </c>
      <c r="P91" s="6">
        <v>380</v>
      </c>
      <c r="Q91" s="6">
        <v>380</v>
      </c>
      <c r="R91" s="6">
        <v>380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3">
      <c r="A92" s="5">
        <v>28</v>
      </c>
      <c r="B92" s="5" t="s">
        <v>49</v>
      </c>
      <c r="C92" s="5" t="s">
        <v>20</v>
      </c>
      <c r="D92" s="6">
        <v>480</v>
      </c>
      <c r="E92" s="6">
        <v>506.49</v>
      </c>
      <c r="F92" s="6">
        <v>520</v>
      </c>
      <c r="G92" s="6">
        <v>480</v>
      </c>
      <c r="H92" s="6">
        <v>480</v>
      </c>
      <c r="I92" s="6">
        <v>480</v>
      </c>
      <c r="J92" s="6">
        <v>380</v>
      </c>
      <c r="K92" s="6">
        <v>432.57</v>
      </c>
      <c r="L92" s="6">
        <v>550</v>
      </c>
      <c r="M92" s="6">
        <v>320</v>
      </c>
      <c r="N92" s="6">
        <v>328.19</v>
      </c>
      <c r="O92" s="6">
        <v>340</v>
      </c>
      <c r="P92" s="6">
        <v>450</v>
      </c>
      <c r="Q92" s="6">
        <v>450</v>
      </c>
      <c r="R92" s="6">
        <v>450</v>
      </c>
      <c r="S92" s="6">
        <v>400</v>
      </c>
      <c r="T92" s="6">
        <v>406.56</v>
      </c>
      <c r="U92" s="6">
        <v>420</v>
      </c>
      <c r="V92" s="6">
        <v>250</v>
      </c>
      <c r="W92" s="6">
        <v>414.57</v>
      </c>
      <c r="X92" s="6">
        <v>530</v>
      </c>
      <c r="Y92" s="7">
        <v>28</v>
      </c>
    </row>
    <row r="93" spans="1:25" x14ac:dyDescent="0.3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3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371.61</v>
      </c>
      <c r="L94" s="6">
        <v>450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280</v>
      </c>
      <c r="W94" s="6">
        <v>293.18</v>
      </c>
      <c r="X94" s="6">
        <v>300</v>
      </c>
      <c r="Y94" s="7">
        <v>30</v>
      </c>
    </row>
    <row r="95" spans="1:25" x14ac:dyDescent="0.3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160</v>
      </c>
      <c r="N95" s="6">
        <v>172.25</v>
      </c>
      <c r="O95" s="6">
        <v>180</v>
      </c>
      <c r="P95" s="6">
        <v>160</v>
      </c>
      <c r="Q95" s="6">
        <v>160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3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70</v>
      </c>
      <c r="Q96" s="6">
        <v>70</v>
      </c>
      <c r="R96" s="6">
        <v>70</v>
      </c>
      <c r="S96" s="6">
        <v>70</v>
      </c>
      <c r="T96" s="6">
        <v>70</v>
      </c>
      <c r="U96" s="6">
        <v>70</v>
      </c>
      <c r="V96" s="6">
        <v>50</v>
      </c>
      <c r="W96" s="6">
        <v>54.22</v>
      </c>
      <c r="X96" s="6">
        <v>60</v>
      </c>
      <c r="Y96" s="7">
        <v>32</v>
      </c>
    </row>
    <row r="97" spans="1:25" x14ac:dyDescent="0.3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3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550</v>
      </c>
      <c r="N98" s="6">
        <v>582.85</v>
      </c>
      <c r="O98" s="6">
        <v>600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3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637.35</v>
      </c>
      <c r="L99" s="6">
        <v>750</v>
      </c>
      <c r="M99" s="6">
        <v>550</v>
      </c>
      <c r="N99" s="6">
        <v>579.55999999999995</v>
      </c>
      <c r="O99" s="6">
        <v>600</v>
      </c>
      <c r="P99" s="6">
        <v>350</v>
      </c>
      <c r="Q99" s="6">
        <v>350</v>
      </c>
      <c r="R99" s="6">
        <v>350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3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720.79</v>
      </c>
      <c r="L100" s="6">
        <v>750</v>
      </c>
      <c r="M100" s="6">
        <v>550</v>
      </c>
      <c r="N100" s="6">
        <v>582.85</v>
      </c>
      <c r="O100" s="6">
        <v>600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3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350</v>
      </c>
      <c r="K101" s="6">
        <v>384.78</v>
      </c>
      <c r="L101" s="6">
        <v>450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3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3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3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3">
      <c r="A105" s="5">
        <v>41</v>
      </c>
      <c r="B105" s="5" t="s">
        <v>67</v>
      </c>
      <c r="C105" s="5" t="s">
        <v>66</v>
      </c>
      <c r="D105" s="6">
        <v>6.1</v>
      </c>
      <c r="E105" s="6">
        <v>6.1</v>
      </c>
      <c r="F105" s="6">
        <v>6.1</v>
      </c>
      <c r="G105" s="6">
        <v>6.1</v>
      </c>
      <c r="H105" s="6">
        <v>6.1</v>
      </c>
      <c r="I105" s="6">
        <v>6.1</v>
      </c>
      <c r="J105" s="6">
        <v>6.1</v>
      </c>
      <c r="K105" s="6">
        <v>6.1</v>
      </c>
      <c r="L105" s="6">
        <v>6.1</v>
      </c>
      <c r="M105" s="6">
        <v>6.1</v>
      </c>
      <c r="N105" s="6">
        <v>6.1</v>
      </c>
      <c r="O105" s="6">
        <v>6.1</v>
      </c>
      <c r="P105" s="6">
        <v>6.1</v>
      </c>
      <c r="Q105" s="6">
        <v>6.1</v>
      </c>
      <c r="R105" s="6">
        <v>6.1</v>
      </c>
      <c r="S105" s="6">
        <v>6.1</v>
      </c>
      <c r="T105" s="6">
        <v>6.1</v>
      </c>
      <c r="U105" s="6">
        <v>6.1</v>
      </c>
      <c r="V105" s="6">
        <v>6.1</v>
      </c>
      <c r="W105" s="6">
        <v>6.1</v>
      </c>
      <c r="X105" s="6">
        <v>6.1</v>
      </c>
      <c r="Y105" s="7">
        <v>41</v>
      </c>
    </row>
    <row r="106" spans="1:25" x14ac:dyDescent="0.3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3">
      <c r="A107" s="5">
        <v>43</v>
      </c>
      <c r="B107" s="5" t="s">
        <v>69</v>
      </c>
      <c r="C107" s="5" t="s">
        <v>70</v>
      </c>
      <c r="D107" s="6">
        <v>1600</v>
      </c>
      <c r="E107" s="6">
        <v>1632.91</v>
      </c>
      <c r="F107" s="6">
        <v>1700</v>
      </c>
      <c r="G107" s="6">
        <v>1600</v>
      </c>
      <c r="H107" s="6">
        <v>1632.66</v>
      </c>
      <c r="I107" s="6">
        <v>1700</v>
      </c>
      <c r="J107" s="6">
        <v>1300</v>
      </c>
      <c r="K107" s="6">
        <v>1386.19</v>
      </c>
      <c r="L107" s="6">
        <v>1500</v>
      </c>
      <c r="M107" s="6">
        <v>1450</v>
      </c>
      <c r="N107" s="6">
        <v>1483.14</v>
      </c>
      <c r="O107" s="6">
        <v>1500</v>
      </c>
      <c r="P107" s="6">
        <v>1100</v>
      </c>
      <c r="Q107" s="6">
        <v>1132.3699999999999</v>
      </c>
      <c r="R107" s="6">
        <v>1200</v>
      </c>
      <c r="S107" s="6">
        <v>1350</v>
      </c>
      <c r="T107" s="6">
        <v>1383.13</v>
      </c>
      <c r="U107" s="6">
        <v>1400</v>
      </c>
      <c r="V107" s="6">
        <v>1050</v>
      </c>
      <c r="W107" s="6">
        <v>1288.3900000000001</v>
      </c>
      <c r="X107" s="6">
        <v>1600</v>
      </c>
      <c r="Y107" s="7">
        <v>43</v>
      </c>
    </row>
    <row r="108" spans="1:25" x14ac:dyDescent="0.3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3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130</v>
      </c>
      <c r="T109" s="6">
        <v>130</v>
      </c>
      <c r="U109" s="6">
        <v>130</v>
      </c>
      <c r="V109" s="6">
        <v>135</v>
      </c>
      <c r="W109" s="6">
        <v>135</v>
      </c>
      <c r="X109" s="6">
        <v>135</v>
      </c>
      <c r="Y109" s="7">
        <v>45</v>
      </c>
    </row>
    <row r="110" spans="1:25" x14ac:dyDescent="0.3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3">
      <c r="A111" s="5">
        <v>47</v>
      </c>
      <c r="B111" s="5" t="s">
        <v>74</v>
      </c>
      <c r="C111" s="5" t="s">
        <v>75</v>
      </c>
      <c r="D111" s="6">
        <v>254.3</v>
      </c>
      <c r="E111" s="6">
        <v>254.63</v>
      </c>
      <c r="F111" s="6">
        <v>255.34</v>
      </c>
      <c r="G111" s="6">
        <v>255.45</v>
      </c>
      <c r="H111" s="6">
        <v>255.67</v>
      </c>
      <c r="I111" s="6">
        <v>255.8</v>
      </c>
      <c r="J111" s="6">
        <v>254.32</v>
      </c>
      <c r="K111" s="6">
        <v>254.32</v>
      </c>
      <c r="L111" s="6">
        <v>254.32</v>
      </c>
      <c r="M111" s="6">
        <v>255.95</v>
      </c>
      <c r="N111" s="6">
        <v>256.33</v>
      </c>
      <c r="O111" s="6">
        <v>256.86</v>
      </c>
      <c r="P111" s="6">
        <v>254.3</v>
      </c>
      <c r="Q111" s="6">
        <v>254.3</v>
      </c>
      <c r="R111" s="6">
        <v>254.3</v>
      </c>
      <c r="S111" s="6">
        <v>255.41</v>
      </c>
      <c r="T111" s="6">
        <v>255.41</v>
      </c>
      <c r="U111" s="6">
        <v>255.41</v>
      </c>
      <c r="V111" s="6">
        <v>254.2</v>
      </c>
      <c r="W111" s="6">
        <v>254.2</v>
      </c>
      <c r="X111" s="6">
        <v>254.2</v>
      </c>
      <c r="Y111" s="7">
        <v>47</v>
      </c>
    </row>
    <row r="112" spans="1:25" x14ac:dyDescent="0.3">
      <c r="A112" s="5">
        <v>48</v>
      </c>
      <c r="B112" s="5" t="s">
        <v>76</v>
      </c>
      <c r="C112" s="5" t="s">
        <v>75</v>
      </c>
      <c r="D112" s="6">
        <v>258.2</v>
      </c>
      <c r="E112" s="6">
        <v>258.62</v>
      </c>
      <c r="F112" s="6">
        <v>258.89999999999998</v>
      </c>
      <c r="G112" s="6">
        <v>259.36</v>
      </c>
      <c r="H112" s="6">
        <v>259.58</v>
      </c>
      <c r="I112" s="6">
        <v>259.72000000000003</v>
      </c>
      <c r="J112" s="6">
        <v>258.23</v>
      </c>
      <c r="K112" s="6">
        <v>258.23</v>
      </c>
      <c r="L112" s="6">
        <v>258.23</v>
      </c>
      <c r="M112" s="6">
        <v>259.86</v>
      </c>
      <c r="N112" s="6">
        <v>260.19</v>
      </c>
      <c r="O112" s="6">
        <v>260.7</v>
      </c>
      <c r="P112" s="6">
        <v>258.20999999999998</v>
      </c>
      <c r="Q112" s="6">
        <v>258.20999999999998</v>
      </c>
      <c r="R112" s="6">
        <v>258.20999999999998</v>
      </c>
      <c r="S112" s="6">
        <v>259.32</v>
      </c>
      <c r="T112" s="6">
        <v>259.32</v>
      </c>
      <c r="U112" s="6">
        <v>259.32</v>
      </c>
      <c r="V112" s="6">
        <v>258.2</v>
      </c>
      <c r="W112" s="6">
        <v>258.2</v>
      </c>
      <c r="X112" s="6">
        <v>258.2</v>
      </c>
      <c r="Y112" s="7">
        <v>48</v>
      </c>
    </row>
    <row r="113" spans="1:25" x14ac:dyDescent="0.3">
      <c r="A113" s="5">
        <v>49</v>
      </c>
      <c r="B113" s="5" t="s">
        <v>77</v>
      </c>
      <c r="C113" s="5" t="s">
        <v>23</v>
      </c>
      <c r="D113" s="6">
        <v>3615</v>
      </c>
      <c r="E113" s="6">
        <v>3678.44</v>
      </c>
      <c r="F113" s="6">
        <v>3730</v>
      </c>
      <c r="G113" s="6">
        <v>3610</v>
      </c>
      <c r="H113" s="6">
        <v>3649.56</v>
      </c>
      <c r="I113" s="6">
        <v>3730</v>
      </c>
      <c r="J113" s="6">
        <v>3268</v>
      </c>
      <c r="K113" s="6">
        <v>3461.1</v>
      </c>
      <c r="L113" s="6">
        <v>3501</v>
      </c>
      <c r="M113" s="6">
        <v>3501</v>
      </c>
      <c r="N113" s="6">
        <v>3539.48</v>
      </c>
      <c r="O113" s="6">
        <v>3617.7</v>
      </c>
      <c r="P113" s="6">
        <v>3500</v>
      </c>
      <c r="Q113" s="6">
        <v>3500</v>
      </c>
      <c r="R113" s="6">
        <v>3500</v>
      </c>
      <c r="S113" s="6">
        <v>3480</v>
      </c>
      <c r="T113" s="6">
        <v>3493.32</v>
      </c>
      <c r="U113" s="6">
        <v>3500</v>
      </c>
      <c r="V113" s="6">
        <v>3501</v>
      </c>
      <c r="W113" s="6">
        <v>3565.5</v>
      </c>
      <c r="X113" s="6">
        <v>3617.7</v>
      </c>
      <c r="Y113" s="7">
        <v>49</v>
      </c>
    </row>
    <row r="114" spans="1:25" x14ac:dyDescent="0.3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3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3">
      <c r="A117" s="2"/>
      <c r="B117" s="2"/>
      <c r="C117" s="2"/>
      <c r="D117" s="27" t="s">
        <v>4</v>
      </c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"/>
    </row>
    <row r="118" spans="1:25" ht="21" x14ac:dyDescent="0.4">
      <c r="A118" s="3"/>
      <c r="B118" s="3"/>
      <c r="C118" s="3"/>
      <c r="D118" s="29" t="s">
        <v>5</v>
      </c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"/>
    </row>
    <row r="119" spans="1:25" x14ac:dyDescent="0.3">
      <c r="A119" s="4" t="s">
        <v>0</v>
      </c>
      <c r="B119" s="4"/>
      <c r="C119" s="4"/>
      <c r="D119" s="32" t="s">
        <v>97</v>
      </c>
      <c r="E119" s="32"/>
      <c r="F119" s="32"/>
      <c r="G119" s="32" t="s">
        <v>98</v>
      </c>
      <c r="H119" s="32"/>
      <c r="I119" s="32"/>
      <c r="J119" s="32" t="s">
        <v>99</v>
      </c>
      <c r="K119" s="32"/>
      <c r="L119" s="32"/>
      <c r="M119" s="32" t="s">
        <v>100</v>
      </c>
      <c r="N119" s="32"/>
      <c r="O119" s="32"/>
      <c r="P119" s="32" t="s">
        <v>88</v>
      </c>
      <c r="Q119" s="32"/>
      <c r="R119" s="33" t="s">
        <v>89</v>
      </c>
      <c r="S119" s="33"/>
      <c r="T119" s="32" t="s">
        <v>90</v>
      </c>
      <c r="U119" s="32"/>
      <c r="V119" s="32"/>
      <c r="W119" s="32"/>
      <c r="X119" s="4" t="s">
        <v>0</v>
      </c>
      <c r="Y119" s="4"/>
    </row>
    <row r="120" spans="1:25" x14ac:dyDescent="0.3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3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7.399999999999999" x14ac:dyDescent="0.3">
      <c r="A122" s="3"/>
      <c r="B122" s="3"/>
      <c r="C122" s="3"/>
      <c r="D122" s="31" t="s">
        <v>6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"/>
    </row>
    <row r="123" spans="1:25" x14ac:dyDescent="0.3">
      <c r="A123" s="5">
        <v>1</v>
      </c>
      <c r="B123" s="5" t="s">
        <v>17</v>
      </c>
      <c r="C123" s="5" t="s">
        <v>18</v>
      </c>
      <c r="D123" s="6">
        <v>2900</v>
      </c>
      <c r="E123" s="6">
        <v>2932.96</v>
      </c>
      <c r="F123" s="6">
        <v>3000</v>
      </c>
      <c r="G123" s="6">
        <v>2830</v>
      </c>
      <c r="H123" s="6">
        <v>2839.99</v>
      </c>
      <c r="I123" s="6">
        <v>2850</v>
      </c>
      <c r="J123" s="6">
        <v>2650</v>
      </c>
      <c r="K123" s="6">
        <v>2683.23</v>
      </c>
      <c r="L123" s="6">
        <v>2700</v>
      </c>
      <c r="M123" s="6">
        <v>1810</v>
      </c>
      <c r="N123" s="6">
        <v>2457.69</v>
      </c>
      <c r="O123" s="6">
        <v>3066.67</v>
      </c>
      <c r="P123" s="6">
        <v>2486.86</v>
      </c>
      <c r="Q123" s="6">
        <v>1777.18</v>
      </c>
      <c r="R123" s="6">
        <f t="shared" ref="R123:R154" si="0">ROUND(N123/P123* 100 - 100,2)</f>
        <v>-1.17</v>
      </c>
      <c r="S123" s="6">
        <f t="shared" ref="S123:S154" si="1">ROUND(N123/Q123* 100 - 100,2)</f>
        <v>38.29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3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290</v>
      </c>
      <c r="H124" s="6">
        <v>299.93</v>
      </c>
      <c r="I124" s="6">
        <v>310</v>
      </c>
      <c r="J124" s="6">
        <v>240</v>
      </c>
      <c r="K124" s="6">
        <v>246.62</v>
      </c>
      <c r="L124" s="6">
        <v>250</v>
      </c>
      <c r="M124" s="6">
        <v>140</v>
      </c>
      <c r="N124" s="6">
        <v>216.25</v>
      </c>
      <c r="O124" s="6">
        <v>310</v>
      </c>
      <c r="P124" s="6">
        <v>216.43</v>
      </c>
      <c r="Q124" s="6">
        <v>205.84</v>
      </c>
      <c r="R124" s="6">
        <f t="shared" si="0"/>
        <v>-0.08</v>
      </c>
      <c r="S124" s="6">
        <f t="shared" si="1"/>
        <v>5.0599999999999996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3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160</v>
      </c>
      <c r="H125" s="6">
        <v>169.88</v>
      </c>
      <c r="I125" s="6">
        <v>180</v>
      </c>
      <c r="J125" s="6">
        <v>160</v>
      </c>
      <c r="K125" s="6">
        <v>163.27000000000001</v>
      </c>
      <c r="L125" s="6">
        <v>170</v>
      </c>
      <c r="M125" s="6">
        <v>110</v>
      </c>
      <c r="N125" s="6">
        <v>157.69</v>
      </c>
      <c r="O125" s="6">
        <v>200</v>
      </c>
      <c r="P125" s="6">
        <v>157.69</v>
      </c>
      <c r="Q125" s="6">
        <v>158.71</v>
      </c>
      <c r="R125" s="6">
        <f t="shared" si="0"/>
        <v>0</v>
      </c>
      <c r="S125" s="6">
        <f t="shared" si="1"/>
        <v>-0.64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3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110</v>
      </c>
      <c r="K126" s="6">
        <v>110</v>
      </c>
      <c r="L126" s="6">
        <v>110</v>
      </c>
      <c r="M126" s="6">
        <v>100</v>
      </c>
      <c r="N126" s="6">
        <v>111.93</v>
      </c>
      <c r="O126" s="6">
        <v>130</v>
      </c>
      <c r="P126" s="6">
        <v>111.93</v>
      </c>
      <c r="Q126" s="6">
        <v>109.45</v>
      </c>
      <c r="R126" s="6">
        <f t="shared" si="0"/>
        <v>0</v>
      </c>
      <c r="S126" s="6">
        <f t="shared" si="1"/>
        <v>2.27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3">
      <c r="A127" s="5">
        <v>5</v>
      </c>
      <c r="B127" s="5" t="s">
        <v>24</v>
      </c>
      <c r="C127" s="5" t="s">
        <v>20</v>
      </c>
      <c r="D127" s="6">
        <v>900</v>
      </c>
      <c r="E127" s="6">
        <v>932.17</v>
      </c>
      <c r="F127" s="6">
        <v>1000</v>
      </c>
      <c r="G127" s="6">
        <v>1100</v>
      </c>
      <c r="H127" s="6">
        <v>1149.27</v>
      </c>
      <c r="I127" s="6">
        <v>1200</v>
      </c>
      <c r="J127" s="6">
        <v>1100</v>
      </c>
      <c r="K127" s="6">
        <v>1165.7</v>
      </c>
      <c r="L127" s="6">
        <v>1200</v>
      </c>
      <c r="M127" s="6">
        <v>900</v>
      </c>
      <c r="N127" s="6">
        <v>1164.8</v>
      </c>
      <c r="O127" s="6">
        <v>1500</v>
      </c>
      <c r="P127" s="6">
        <v>1162.6600000000001</v>
      </c>
      <c r="Q127" s="6">
        <v>1033.99</v>
      </c>
      <c r="R127" s="6">
        <f t="shared" si="0"/>
        <v>0.18</v>
      </c>
      <c r="S127" s="6">
        <f t="shared" si="1"/>
        <v>12.65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3">
      <c r="A128" s="5">
        <v>6</v>
      </c>
      <c r="B128" s="5" t="s">
        <v>25</v>
      </c>
      <c r="C128" s="5" t="s">
        <v>20</v>
      </c>
      <c r="D128" s="6">
        <v>1700</v>
      </c>
      <c r="E128" s="6">
        <v>1700</v>
      </c>
      <c r="F128" s="6">
        <v>1700</v>
      </c>
      <c r="G128" s="6">
        <v>2000</v>
      </c>
      <c r="H128" s="6">
        <v>2073.86</v>
      </c>
      <c r="I128" s="6">
        <v>2200</v>
      </c>
      <c r="J128" s="6">
        <v>1800</v>
      </c>
      <c r="K128" s="6">
        <v>1800</v>
      </c>
      <c r="L128" s="6">
        <v>1800</v>
      </c>
      <c r="M128" s="6">
        <v>1700</v>
      </c>
      <c r="N128" s="6">
        <v>2117.1</v>
      </c>
      <c r="O128" s="6">
        <v>2600</v>
      </c>
      <c r="P128" s="6">
        <v>2113.94</v>
      </c>
      <c r="Q128" s="6">
        <v>1966.53</v>
      </c>
      <c r="R128" s="6">
        <f t="shared" si="0"/>
        <v>0.15</v>
      </c>
      <c r="S128" s="6">
        <f t="shared" si="1"/>
        <v>7.66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3">
      <c r="A129" s="5">
        <v>7</v>
      </c>
      <c r="B129" s="5" t="s">
        <v>26</v>
      </c>
      <c r="C129" s="5" t="s">
        <v>20</v>
      </c>
      <c r="D129" s="6">
        <v>380</v>
      </c>
      <c r="E129" s="6">
        <v>380</v>
      </c>
      <c r="F129" s="6">
        <v>380</v>
      </c>
      <c r="G129" s="6">
        <v>400</v>
      </c>
      <c r="H129" s="6">
        <v>412.44</v>
      </c>
      <c r="I129" s="6">
        <v>420</v>
      </c>
      <c r="J129" s="6">
        <v>410</v>
      </c>
      <c r="K129" s="6">
        <v>410</v>
      </c>
      <c r="L129" s="6">
        <v>410</v>
      </c>
      <c r="M129" s="6">
        <v>340</v>
      </c>
      <c r="N129" s="6">
        <v>378.5</v>
      </c>
      <c r="O129" s="6">
        <v>420</v>
      </c>
      <c r="P129" s="6">
        <v>366.6</v>
      </c>
      <c r="Q129" s="6">
        <v>444.68</v>
      </c>
      <c r="R129" s="6">
        <f t="shared" si="0"/>
        <v>3.25</v>
      </c>
      <c r="S129" s="6">
        <f t="shared" si="1"/>
        <v>-14.88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3">
      <c r="A130" s="5">
        <v>8</v>
      </c>
      <c r="B130" s="5" t="s">
        <v>27</v>
      </c>
      <c r="C130" s="5" t="s">
        <v>28</v>
      </c>
      <c r="D130" s="6">
        <v>180</v>
      </c>
      <c r="E130" s="6">
        <v>186.43</v>
      </c>
      <c r="F130" s="6">
        <v>200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203.51</v>
      </c>
      <c r="O130" s="6">
        <v>260</v>
      </c>
      <c r="P130" s="6">
        <v>203.51</v>
      </c>
      <c r="Q130" s="6">
        <v>197.8</v>
      </c>
      <c r="R130" s="6">
        <f t="shared" si="0"/>
        <v>0</v>
      </c>
      <c r="S130" s="6">
        <f t="shared" si="1"/>
        <v>2.89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3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239.21</v>
      </c>
      <c r="O131" s="6">
        <v>360</v>
      </c>
      <c r="P131" s="6">
        <v>239.21</v>
      </c>
      <c r="Q131" s="6">
        <v>231.06</v>
      </c>
      <c r="R131" s="6">
        <f t="shared" si="0"/>
        <v>0</v>
      </c>
      <c r="S131" s="6">
        <f t="shared" si="1"/>
        <v>3.53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3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1100</v>
      </c>
      <c r="H132" s="6">
        <v>1100</v>
      </c>
      <c r="I132" s="6">
        <v>1100</v>
      </c>
      <c r="J132" s="6">
        <v>1170</v>
      </c>
      <c r="K132" s="6">
        <v>1170</v>
      </c>
      <c r="L132" s="6">
        <v>1170</v>
      </c>
      <c r="M132" s="6">
        <v>1100</v>
      </c>
      <c r="N132" s="6">
        <v>1138.74</v>
      </c>
      <c r="O132" s="6">
        <v>1180</v>
      </c>
      <c r="P132" s="6">
        <v>1138.74</v>
      </c>
      <c r="Q132" s="6">
        <v>1035.22</v>
      </c>
      <c r="R132" s="6">
        <f t="shared" si="0"/>
        <v>0</v>
      </c>
      <c r="S132" s="6">
        <f t="shared" si="1"/>
        <v>10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3">
      <c r="A133" s="5">
        <v>11</v>
      </c>
      <c r="B133" s="5" t="s">
        <v>31</v>
      </c>
      <c r="C133" s="5" t="s">
        <v>32</v>
      </c>
      <c r="D133" s="6">
        <v>340</v>
      </c>
      <c r="E133" s="6">
        <v>353.21</v>
      </c>
      <c r="F133" s="6">
        <v>360</v>
      </c>
      <c r="G133" s="6">
        <v>360</v>
      </c>
      <c r="H133" s="6">
        <v>372.44</v>
      </c>
      <c r="I133" s="6">
        <v>380</v>
      </c>
      <c r="J133" s="6">
        <v>380</v>
      </c>
      <c r="K133" s="6">
        <v>380</v>
      </c>
      <c r="L133" s="6">
        <v>380</v>
      </c>
      <c r="M133" s="6">
        <v>325</v>
      </c>
      <c r="N133" s="6">
        <v>351.86</v>
      </c>
      <c r="O133" s="6">
        <v>380</v>
      </c>
      <c r="P133" s="6">
        <v>352.91</v>
      </c>
      <c r="Q133" s="6">
        <v>246.31</v>
      </c>
      <c r="R133" s="6">
        <f t="shared" si="0"/>
        <v>-0.3</v>
      </c>
      <c r="S133" s="6">
        <f t="shared" si="1"/>
        <v>42.85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3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450</v>
      </c>
      <c r="N134" s="6">
        <v>549.76</v>
      </c>
      <c r="O134" s="6">
        <v>720</v>
      </c>
      <c r="P134" s="6">
        <v>548.83000000000004</v>
      </c>
      <c r="Q134" s="6">
        <v>569.99</v>
      </c>
      <c r="R134" s="6">
        <f t="shared" si="0"/>
        <v>0.17</v>
      </c>
      <c r="S134" s="6">
        <f t="shared" si="1"/>
        <v>-3.55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3">
      <c r="A135" s="5">
        <v>13</v>
      </c>
      <c r="B135" s="5" t="s">
        <v>34</v>
      </c>
      <c r="C135" s="5" t="s">
        <v>23</v>
      </c>
      <c r="D135" s="6">
        <v>2850</v>
      </c>
      <c r="E135" s="6">
        <v>2850</v>
      </c>
      <c r="F135" s="6">
        <v>2850</v>
      </c>
      <c r="G135" s="6">
        <v>3093.75</v>
      </c>
      <c r="H135" s="6">
        <v>3093.75</v>
      </c>
      <c r="I135" s="6">
        <v>3093.75</v>
      </c>
      <c r="J135" s="6">
        <v>2925</v>
      </c>
      <c r="K135" s="6">
        <v>2951.61</v>
      </c>
      <c r="L135" s="6">
        <v>2965</v>
      </c>
      <c r="M135" s="6">
        <v>2850</v>
      </c>
      <c r="N135" s="6">
        <v>3025.47</v>
      </c>
      <c r="O135" s="6">
        <v>3110</v>
      </c>
      <c r="P135" s="6">
        <v>3018.22</v>
      </c>
      <c r="Q135" s="6">
        <v>2930.76</v>
      </c>
      <c r="R135" s="6">
        <f t="shared" si="0"/>
        <v>0.24</v>
      </c>
      <c r="S135" s="6">
        <f t="shared" si="1"/>
        <v>3.23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3">
      <c r="A136" s="5">
        <v>14</v>
      </c>
      <c r="B136" s="5" t="s">
        <v>35</v>
      </c>
      <c r="C136" s="5" t="s">
        <v>23</v>
      </c>
      <c r="D136" s="6">
        <v>1400</v>
      </c>
      <c r="E136" s="6">
        <v>1400</v>
      </c>
      <c r="F136" s="6">
        <v>1400</v>
      </c>
      <c r="G136" s="6">
        <v>1578</v>
      </c>
      <c r="H136" s="6">
        <v>1578</v>
      </c>
      <c r="I136" s="6">
        <v>1578</v>
      </c>
      <c r="J136" s="6">
        <v>1500</v>
      </c>
      <c r="K136" s="6">
        <v>1500</v>
      </c>
      <c r="L136" s="6">
        <v>1500</v>
      </c>
      <c r="M136" s="6">
        <v>1400</v>
      </c>
      <c r="N136" s="6">
        <v>1533.51</v>
      </c>
      <c r="O136" s="6">
        <v>1588.59</v>
      </c>
      <c r="P136" s="6">
        <v>1528.62</v>
      </c>
      <c r="Q136" s="6">
        <v>1502.35</v>
      </c>
      <c r="R136" s="6">
        <f t="shared" si="0"/>
        <v>0.32</v>
      </c>
      <c r="S136" s="6">
        <f t="shared" si="1"/>
        <v>2.0699999999999998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3">
      <c r="A137" s="5">
        <v>15</v>
      </c>
      <c r="B137" s="5" t="s">
        <v>36</v>
      </c>
      <c r="C137" s="5" t="s">
        <v>23</v>
      </c>
      <c r="D137" s="6">
        <v>560</v>
      </c>
      <c r="E137" s="6">
        <v>560</v>
      </c>
      <c r="F137" s="6">
        <v>560</v>
      </c>
      <c r="G137" s="6">
        <v>590</v>
      </c>
      <c r="H137" s="6">
        <v>590</v>
      </c>
      <c r="I137" s="6">
        <v>590</v>
      </c>
      <c r="J137" s="6">
        <v>592</v>
      </c>
      <c r="K137" s="6">
        <v>592</v>
      </c>
      <c r="L137" s="6">
        <v>592</v>
      </c>
      <c r="M137" s="6">
        <v>560</v>
      </c>
      <c r="N137" s="6">
        <v>588.66</v>
      </c>
      <c r="O137" s="6">
        <v>592</v>
      </c>
      <c r="P137" s="6">
        <v>588.48</v>
      </c>
      <c r="Q137" s="6">
        <v>587.69000000000005</v>
      </c>
      <c r="R137" s="6">
        <f t="shared" si="0"/>
        <v>0.03</v>
      </c>
      <c r="S137" s="6">
        <f t="shared" si="1"/>
        <v>0.17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3">
      <c r="A138" s="5">
        <v>16</v>
      </c>
      <c r="B138" s="5" t="s">
        <v>37</v>
      </c>
      <c r="C138" s="5" t="s">
        <v>32</v>
      </c>
      <c r="D138" s="6">
        <v>150</v>
      </c>
      <c r="E138" s="6">
        <v>156.59</v>
      </c>
      <c r="F138" s="6">
        <v>160</v>
      </c>
      <c r="G138" s="6">
        <v>100</v>
      </c>
      <c r="H138" s="6">
        <v>114.6</v>
      </c>
      <c r="I138" s="6">
        <v>130</v>
      </c>
      <c r="J138" s="6">
        <v>100</v>
      </c>
      <c r="K138" s="6">
        <v>114.47</v>
      </c>
      <c r="L138" s="6">
        <v>150</v>
      </c>
      <c r="M138" s="6">
        <v>90</v>
      </c>
      <c r="N138" s="6">
        <v>145.18</v>
      </c>
      <c r="O138" s="6">
        <v>280</v>
      </c>
      <c r="P138" s="6">
        <v>140.86000000000001</v>
      </c>
      <c r="Q138" s="6">
        <v>134.02000000000001</v>
      </c>
      <c r="R138" s="6">
        <f t="shared" si="0"/>
        <v>3.07</v>
      </c>
      <c r="S138" s="6">
        <f t="shared" si="1"/>
        <v>8.33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3">
      <c r="A139" s="5">
        <v>17</v>
      </c>
      <c r="B139" s="5" t="s">
        <v>38</v>
      </c>
      <c r="C139" s="5" t="s">
        <v>20</v>
      </c>
      <c r="D139" s="6">
        <v>260</v>
      </c>
      <c r="E139" s="6">
        <v>260</v>
      </c>
      <c r="F139" s="6">
        <v>260</v>
      </c>
      <c r="G139" s="6">
        <v>270</v>
      </c>
      <c r="H139" s="6">
        <v>279.93</v>
      </c>
      <c r="I139" s="6">
        <v>290</v>
      </c>
      <c r="J139" s="6">
        <v>280</v>
      </c>
      <c r="K139" s="6">
        <v>293.18</v>
      </c>
      <c r="L139" s="6">
        <v>300</v>
      </c>
      <c r="M139" s="6">
        <v>220</v>
      </c>
      <c r="N139" s="6">
        <v>270.81</v>
      </c>
      <c r="O139" s="6">
        <v>320</v>
      </c>
      <c r="P139" s="6">
        <v>272.87</v>
      </c>
      <c r="Q139" s="6">
        <v>298.36</v>
      </c>
      <c r="R139" s="6">
        <f t="shared" si="0"/>
        <v>-0.75</v>
      </c>
      <c r="S139" s="6">
        <f t="shared" si="1"/>
        <v>-9.23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3">
      <c r="A140" s="5">
        <v>18</v>
      </c>
      <c r="B140" s="5" t="s">
        <v>39</v>
      </c>
      <c r="C140" s="5" t="s">
        <v>20</v>
      </c>
      <c r="D140" s="6">
        <v>380</v>
      </c>
      <c r="E140" s="6">
        <v>380</v>
      </c>
      <c r="F140" s="6">
        <v>380</v>
      </c>
      <c r="G140" s="6">
        <v>460</v>
      </c>
      <c r="H140" s="6">
        <v>469.96</v>
      </c>
      <c r="I140" s="6">
        <v>480</v>
      </c>
      <c r="J140" s="6">
        <v>400</v>
      </c>
      <c r="K140" s="6">
        <v>409.76</v>
      </c>
      <c r="L140" s="6">
        <v>430</v>
      </c>
      <c r="M140" s="6">
        <v>340</v>
      </c>
      <c r="N140" s="6">
        <v>390.19</v>
      </c>
      <c r="O140" s="6">
        <v>480</v>
      </c>
      <c r="P140" s="6">
        <v>387.82</v>
      </c>
      <c r="Q140" s="6">
        <v>405.99</v>
      </c>
      <c r="R140" s="6">
        <f t="shared" si="0"/>
        <v>0.61</v>
      </c>
      <c r="S140" s="6">
        <f t="shared" si="1"/>
        <v>-3.89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3">
      <c r="A141" s="5">
        <v>19</v>
      </c>
      <c r="B141" s="5" t="s">
        <v>40</v>
      </c>
      <c r="C141" s="5" t="s">
        <v>20</v>
      </c>
      <c r="D141" s="6">
        <v>420</v>
      </c>
      <c r="E141" s="6">
        <v>420</v>
      </c>
      <c r="F141" s="6">
        <v>420</v>
      </c>
      <c r="G141" s="6">
        <v>450</v>
      </c>
      <c r="H141" s="6">
        <v>459.95</v>
      </c>
      <c r="I141" s="6">
        <v>470</v>
      </c>
      <c r="J141" s="6">
        <v>450</v>
      </c>
      <c r="K141" s="6">
        <v>476.22</v>
      </c>
      <c r="L141" s="6">
        <v>500</v>
      </c>
      <c r="M141" s="6">
        <v>360</v>
      </c>
      <c r="N141" s="6">
        <v>435.6</v>
      </c>
      <c r="O141" s="6">
        <v>540</v>
      </c>
      <c r="P141" s="6">
        <v>429.19</v>
      </c>
      <c r="Q141" s="6">
        <v>489.1</v>
      </c>
      <c r="R141" s="6">
        <f t="shared" si="0"/>
        <v>1.49</v>
      </c>
      <c r="S141" s="6">
        <f t="shared" si="1"/>
        <v>-10.94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3">
      <c r="A142" s="5">
        <v>20</v>
      </c>
      <c r="B142" s="5" t="s">
        <v>41</v>
      </c>
      <c r="C142" s="5" t="s">
        <v>20</v>
      </c>
      <c r="D142" s="6">
        <v>220</v>
      </c>
      <c r="E142" s="6">
        <v>220</v>
      </c>
      <c r="F142" s="6">
        <v>220</v>
      </c>
      <c r="G142" s="6">
        <v>260</v>
      </c>
      <c r="H142" s="6">
        <v>269.92</v>
      </c>
      <c r="I142" s="6">
        <v>280</v>
      </c>
      <c r="J142" s="6">
        <v>300</v>
      </c>
      <c r="K142" s="6">
        <v>300</v>
      </c>
      <c r="L142" s="6">
        <v>300</v>
      </c>
      <c r="M142" s="6">
        <v>210</v>
      </c>
      <c r="N142" s="6">
        <v>255.18</v>
      </c>
      <c r="O142" s="6">
        <v>330</v>
      </c>
      <c r="P142" s="6">
        <v>251.89</v>
      </c>
      <c r="Q142" s="6">
        <v>345.57</v>
      </c>
      <c r="R142" s="6">
        <f t="shared" si="0"/>
        <v>1.31</v>
      </c>
      <c r="S142" s="6">
        <f t="shared" si="1"/>
        <v>-26.16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3">
      <c r="A143" s="5">
        <v>21</v>
      </c>
      <c r="B143" s="5" t="s">
        <v>42</v>
      </c>
      <c r="C143" s="5" t="s">
        <v>20</v>
      </c>
      <c r="D143" s="6">
        <v>30</v>
      </c>
      <c r="E143" s="6">
        <v>36.340000000000003</v>
      </c>
      <c r="F143" s="6">
        <v>40</v>
      </c>
      <c r="G143" s="6">
        <v>30</v>
      </c>
      <c r="H143" s="6">
        <v>39.47</v>
      </c>
      <c r="I143" s="6">
        <v>50</v>
      </c>
      <c r="J143" s="6">
        <v>40</v>
      </c>
      <c r="K143" s="6">
        <v>46.42</v>
      </c>
      <c r="L143" s="6">
        <v>50</v>
      </c>
      <c r="M143" s="6">
        <v>25</v>
      </c>
      <c r="N143" s="6">
        <v>38.61</v>
      </c>
      <c r="O143" s="6">
        <v>80</v>
      </c>
      <c r="P143" s="6">
        <v>41.88</v>
      </c>
      <c r="Q143" s="6">
        <v>73.33</v>
      </c>
      <c r="R143" s="6">
        <f t="shared" si="0"/>
        <v>-7.81</v>
      </c>
      <c r="S143" s="6">
        <f t="shared" si="1"/>
        <v>-47.35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3">
      <c r="A144" s="5">
        <v>22</v>
      </c>
      <c r="B144" s="5" t="s">
        <v>43</v>
      </c>
      <c r="C144" s="5" t="s">
        <v>20</v>
      </c>
      <c r="D144" s="6">
        <v>60</v>
      </c>
      <c r="E144" s="6">
        <v>72.680000000000007</v>
      </c>
      <c r="F144" s="6">
        <v>80</v>
      </c>
      <c r="G144" s="6">
        <v>40</v>
      </c>
      <c r="H144" s="6">
        <v>49.58</v>
      </c>
      <c r="I144" s="6">
        <v>60</v>
      </c>
      <c r="J144" s="6">
        <v>50</v>
      </c>
      <c r="K144" s="6">
        <v>68.400000000000006</v>
      </c>
      <c r="L144" s="6">
        <v>80</v>
      </c>
      <c r="M144" s="6">
        <v>40</v>
      </c>
      <c r="N144" s="6">
        <v>65.599999999999994</v>
      </c>
      <c r="O144" s="6">
        <v>120</v>
      </c>
      <c r="P144" s="6">
        <v>70.28</v>
      </c>
      <c r="Q144" s="6">
        <v>95.62</v>
      </c>
      <c r="R144" s="6">
        <f t="shared" si="0"/>
        <v>-6.66</v>
      </c>
      <c r="S144" s="6">
        <f t="shared" si="1"/>
        <v>-31.4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3">
      <c r="A145" s="5">
        <v>23</v>
      </c>
      <c r="B145" s="5" t="s">
        <v>44</v>
      </c>
      <c r="C145" s="5" t="s">
        <v>20</v>
      </c>
      <c r="D145" s="6">
        <v>70</v>
      </c>
      <c r="E145" s="6">
        <v>76.52</v>
      </c>
      <c r="F145" s="6">
        <v>80</v>
      </c>
      <c r="G145" s="6">
        <v>65</v>
      </c>
      <c r="H145" s="6">
        <v>72.34</v>
      </c>
      <c r="I145" s="6">
        <v>80</v>
      </c>
      <c r="J145" s="6">
        <v>100</v>
      </c>
      <c r="K145" s="6">
        <v>100</v>
      </c>
      <c r="L145" s="6">
        <v>100</v>
      </c>
      <c r="M145" s="6">
        <v>60</v>
      </c>
      <c r="N145" s="6">
        <v>98.12</v>
      </c>
      <c r="O145" s="6">
        <v>180</v>
      </c>
      <c r="P145" s="6">
        <v>91.25</v>
      </c>
      <c r="Q145" s="6">
        <v>69.52</v>
      </c>
      <c r="R145" s="6">
        <f t="shared" si="0"/>
        <v>7.53</v>
      </c>
      <c r="S145" s="6">
        <f t="shared" si="1"/>
        <v>41.14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3">
      <c r="A146" s="5">
        <v>24</v>
      </c>
      <c r="B146" s="5" t="s">
        <v>45</v>
      </c>
      <c r="C146" s="5" t="s">
        <v>20</v>
      </c>
      <c r="D146" s="6">
        <v>150</v>
      </c>
      <c r="E146" s="6">
        <v>150</v>
      </c>
      <c r="F146" s="6">
        <v>150</v>
      </c>
      <c r="G146" s="6">
        <v>182</v>
      </c>
      <c r="H146" s="6">
        <v>183.49</v>
      </c>
      <c r="I146" s="6">
        <v>186</v>
      </c>
      <c r="J146" s="6">
        <v>165</v>
      </c>
      <c r="K146" s="6">
        <v>166.65</v>
      </c>
      <c r="L146" s="6">
        <v>170</v>
      </c>
      <c r="M146" s="6">
        <v>144</v>
      </c>
      <c r="N146" s="6">
        <v>156.25</v>
      </c>
      <c r="O146" s="6">
        <v>186</v>
      </c>
      <c r="P146" s="6">
        <v>156.33000000000001</v>
      </c>
      <c r="Q146" s="6">
        <v>150.43</v>
      </c>
      <c r="R146" s="6">
        <f t="shared" si="0"/>
        <v>-0.05</v>
      </c>
      <c r="S146" s="6">
        <f t="shared" si="1"/>
        <v>3.87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3">
      <c r="A147" s="5">
        <v>25</v>
      </c>
      <c r="B147" s="5" t="s">
        <v>46</v>
      </c>
      <c r="C147" s="5" t="s">
        <v>20</v>
      </c>
      <c r="D147" s="6">
        <v>240</v>
      </c>
      <c r="E147" s="6">
        <v>240</v>
      </c>
      <c r="F147" s="6">
        <v>240</v>
      </c>
      <c r="G147" s="6">
        <v>250</v>
      </c>
      <c r="H147" s="6">
        <v>254.97</v>
      </c>
      <c r="I147" s="6">
        <v>260</v>
      </c>
      <c r="J147" s="6">
        <v>240</v>
      </c>
      <c r="K147" s="6">
        <v>246.62</v>
      </c>
      <c r="L147" s="6">
        <v>250</v>
      </c>
      <c r="M147" s="6">
        <v>180</v>
      </c>
      <c r="N147" s="6">
        <v>228.22</v>
      </c>
      <c r="O147" s="6">
        <v>290</v>
      </c>
      <c r="P147" s="6">
        <v>228.78</v>
      </c>
      <c r="Q147" s="6">
        <v>208.9</v>
      </c>
      <c r="R147" s="6">
        <f t="shared" si="0"/>
        <v>-0.24</v>
      </c>
      <c r="S147" s="6">
        <f t="shared" si="1"/>
        <v>9.25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3">
      <c r="A148" s="5">
        <v>26</v>
      </c>
      <c r="B148" s="5" t="s">
        <v>47</v>
      </c>
      <c r="C148" s="5" t="s">
        <v>23</v>
      </c>
      <c r="D148" s="6">
        <v>60</v>
      </c>
      <c r="E148" s="6">
        <v>60</v>
      </c>
      <c r="F148" s="6">
        <v>60</v>
      </c>
      <c r="G148" s="6">
        <v>60</v>
      </c>
      <c r="H148" s="6">
        <v>60</v>
      </c>
      <c r="I148" s="6">
        <v>60</v>
      </c>
      <c r="J148" s="6">
        <v>70</v>
      </c>
      <c r="K148" s="6">
        <v>70</v>
      </c>
      <c r="L148" s="6">
        <v>70</v>
      </c>
      <c r="M148" s="6">
        <v>60</v>
      </c>
      <c r="N148" s="6">
        <v>64.459999999999994</v>
      </c>
      <c r="O148" s="6">
        <v>80</v>
      </c>
      <c r="P148" s="6">
        <v>65.349999999999994</v>
      </c>
      <c r="Q148" s="6">
        <v>71.459999999999994</v>
      </c>
      <c r="R148" s="6">
        <f t="shared" si="0"/>
        <v>-1.36</v>
      </c>
      <c r="S148" s="6">
        <f t="shared" si="1"/>
        <v>-9.8000000000000007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3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380</v>
      </c>
      <c r="H149" s="6">
        <v>380</v>
      </c>
      <c r="I149" s="6">
        <v>380</v>
      </c>
      <c r="J149" s="6">
        <v>320</v>
      </c>
      <c r="K149" s="6">
        <v>320</v>
      </c>
      <c r="L149" s="6">
        <v>320</v>
      </c>
      <c r="M149" s="6">
        <v>320</v>
      </c>
      <c r="N149" s="6">
        <v>362.56</v>
      </c>
      <c r="O149" s="6">
        <v>380</v>
      </c>
      <c r="P149" s="6">
        <v>360.2</v>
      </c>
      <c r="Q149" s="6">
        <v>320</v>
      </c>
      <c r="R149" s="6">
        <f t="shared" si="0"/>
        <v>0.66</v>
      </c>
      <c r="S149" s="6">
        <f t="shared" si="1"/>
        <v>13.3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3">
      <c r="A150" s="5">
        <v>28</v>
      </c>
      <c r="B150" s="5" t="s">
        <v>49</v>
      </c>
      <c r="C150" s="5" t="s">
        <v>20</v>
      </c>
      <c r="D150" s="6">
        <v>350</v>
      </c>
      <c r="E150" s="6">
        <v>369.72</v>
      </c>
      <c r="F150" s="6">
        <v>380</v>
      </c>
      <c r="G150" s="6">
        <v>520</v>
      </c>
      <c r="H150" s="6">
        <v>534.91</v>
      </c>
      <c r="I150" s="6">
        <v>550</v>
      </c>
      <c r="J150" s="6">
        <v>500</v>
      </c>
      <c r="K150" s="6">
        <v>531.33000000000004</v>
      </c>
      <c r="L150" s="6">
        <v>600</v>
      </c>
      <c r="M150" s="6">
        <v>250</v>
      </c>
      <c r="N150" s="6">
        <v>440.74</v>
      </c>
      <c r="O150" s="6">
        <v>700</v>
      </c>
      <c r="P150" s="6">
        <v>439.82</v>
      </c>
      <c r="Q150" s="6">
        <v>687.47</v>
      </c>
      <c r="R150" s="6">
        <f t="shared" si="0"/>
        <v>0.21</v>
      </c>
      <c r="S150" s="6">
        <f t="shared" si="1"/>
        <v>-35.89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3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543.78</v>
      </c>
      <c r="R151" s="6">
        <f t="shared" si="0"/>
        <v>0</v>
      </c>
      <c r="S151" s="6">
        <f t="shared" si="1"/>
        <v>-17.79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3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315.49</v>
      </c>
      <c r="O152" s="6">
        <v>450</v>
      </c>
      <c r="P152" s="6">
        <v>315.49</v>
      </c>
      <c r="Q152" s="6">
        <v>300.67</v>
      </c>
      <c r="R152" s="6">
        <f t="shared" si="0"/>
        <v>0</v>
      </c>
      <c r="S152" s="6">
        <f t="shared" si="1"/>
        <v>4.93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3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167.79</v>
      </c>
      <c r="O153" s="6">
        <v>260</v>
      </c>
      <c r="P153" s="6">
        <v>167.79</v>
      </c>
      <c r="Q153" s="6">
        <v>163.54</v>
      </c>
      <c r="R153" s="6">
        <f t="shared" si="0"/>
        <v>0</v>
      </c>
      <c r="S153" s="6">
        <f t="shared" si="1"/>
        <v>2.6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3">
      <c r="A154" s="5">
        <v>32</v>
      </c>
      <c r="B154" s="5" t="s">
        <v>54</v>
      </c>
      <c r="C154" s="5" t="s">
        <v>55</v>
      </c>
      <c r="D154" s="6">
        <v>50</v>
      </c>
      <c r="E154" s="6">
        <v>56.46</v>
      </c>
      <c r="F154" s="6">
        <v>60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50</v>
      </c>
      <c r="N154" s="6">
        <v>63.46</v>
      </c>
      <c r="O154" s="6">
        <v>80</v>
      </c>
      <c r="P154" s="6">
        <v>63.46</v>
      </c>
      <c r="Q154" s="6">
        <v>61.37</v>
      </c>
      <c r="R154" s="6">
        <f t="shared" si="0"/>
        <v>0</v>
      </c>
      <c r="S154" s="6">
        <f t="shared" si="1"/>
        <v>3.41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3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240</v>
      </c>
      <c r="N155" s="6">
        <v>244.75</v>
      </c>
      <c r="O155" s="6">
        <v>260</v>
      </c>
      <c r="P155" s="6">
        <v>244.16</v>
      </c>
      <c r="Q155" s="6">
        <v>233.49</v>
      </c>
      <c r="R155" s="6">
        <f t="shared" ref="R155:R173" si="4">ROUND(N155/P155* 100 - 100,2)</f>
        <v>0.24</v>
      </c>
      <c r="S155" s="6">
        <f t="shared" ref="S155:S173" si="5">ROUND(N155/Q155* 100 - 100,2)</f>
        <v>4.82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3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660.47</v>
      </c>
      <c r="O156" s="6">
        <v>800</v>
      </c>
      <c r="P156" s="6">
        <v>660.47</v>
      </c>
      <c r="Q156" s="6">
        <v>617.61</v>
      </c>
      <c r="R156" s="6">
        <f t="shared" si="4"/>
        <v>0</v>
      </c>
      <c r="S156" s="6">
        <f t="shared" si="5"/>
        <v>6.94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3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230</v>
      </c>
      <c r="H157" s="6">
        <v>239.86</v>
      </c>
      <c r="I157" s="6">
        <v>250</v>
      </c>
      <c r="J157" s="6">
        <v>350</v>
      </c>
      <c r="K157" s="6">
        <v>372.77</v>
      </c>
      <c r="L157" s="6">
        <v>400</v>
      </c>
      <c r="M157" s="6">
        <v>230</v>
      </c>
      <c r="N157" s="6">
        <v>520.72</v>
      </c>
      <c r="O157" s="6">
        <v>900</v>
      </c>
      <c r="P157" s="6">
        <v>519.41999999999996</v>
      </c>
      <c r="Q157" s="6">
        <v>479.97</v>
      </c>
      <c r="R157" s="6">
        <f t="shared" si="4"/>
        <v>0.25</v>
      </c>
      <c r="S157" s="6">
        <f t="shared" si="5"/>
        <v>8.49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3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662.54</v>
      </c>
      <c r="O158" s="6">
        <v>820</v>
      </c>
      <c r="P158" s="6">
        <v>662.54</v>
      </c>
      <c r="Q158" s="6">
        <v>611.82000000000005</v>
      </c>
      <c r="R158" s="6">
        <f t="shared" si="4"/>
        <v>0</v>
      </c>
      <c r="S158" s="6">
        <f t="shared" si="5"/>
        <v>8.2899999999999991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3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308.94</v>
      </c>
      <c r="O159" s="6">
        <v>450</v>
      </c>
      <c r="P159" s="6">
        <v>308.94</v>
      </c>
      <c r="Q159" s="6">
        <v>293.97000000000003</v>
      </c>
      <c r="R159" s="6">
        <f t="shared" si="4"/>
        <v>0</v>
      </c>
      <c r="S159" s="6">
        <f t="shared" si="5"/>
        <v>5.09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3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3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3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1399</v>
      </c>
      <c r="R162" s="6">
        <f t="shared" si="4"/>
        <v>0</v>
      </c>
      <c r="S162" s="6">
        <f t="shared" si="5"/>
        <v>0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3">
      <c r="A163" s="5">
        <v>41</v>
      </c>
      <c r="B163" s="5" t="s">
        <v>67</v>
      </c>
      <c r="C163" s="5" t="s">
        <v>66</v>
      </c>
      <c r="D163" s="6">
        <v>6.1</v>
      </c>
      <c r="E163" s="6">
        <v>6.1</v>
      </c>
      <c r="F163" s="6">
        <v>6.1</v>
      </c>
      <c r="G163" s="6">
        <v>6.1</v>
      </c>
      <c r="H163" s="6">
        <v>6.1</v>
      </c>
      <c r="I163" s="6">
        <v>6.1</v>
      </c>
      <c r="J163" s="6">
        <v>6.1</v>
      </c>
      <c r="K163" s="6">
        <v>6.1</v>
      </c>
      <c r="L163" s="6">
        <v>6.1</v>
      </c>
      <c r="M163" s="6">
        <v>6.1</v>
      </c>
      <c r="N163" s="6">
        <v>6.1</v>
      </c>
      <c r="O163" s="6">
        <v>6.1</v>
      </c>
      <c r="P163" s="6">
        <v>6.1</v>
      </c>
      <c r="Q163" s="6">
        <v>6</v>
      </c>
      <c r="R163" s="6">
        <f t="shared" si="4"/>
        <v>0</v>
      </c>
      <c r="S163" s="6">
        <f t="shared" si="5"/>
        <v>1.67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3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3">
      <c r="A165" s="5">
        <v>43</v>
      </c>
      <c r="B165" s="5" t="s">
        <v>69</v>
      </c>
      <c r="C165" s="5" t="s">
        <v>70</v>
      </c>
      <c r="D165" s="6">
        <v>1100</v>
      </c>
      <c r="E165" s="6">
        <v>1100</v>
      </c>
      <c r="F165" s="6">
        <v>1100</v>
      </c>
      <c r="G165" s="6">
        <v>1400</v>
      </c>
      <c r="H165" s="6">
        <v>1449.43</v>
      </c>
      <c r="I165" s="6">
        <v>1500</v>
      </c>
      <c r="J165" s="6">
        <v>1000</v>
      </c>
      <c r="K165" s="6">
        <v>1065.5999999999999</v>
      </c>
      <c r="L165" s="6">
        <v>1100</v>
      </c>
      <c r="M165" s="6">
        <v>1000</v>
      </c>
      <c r="N165" s="6">
        <v>1473.46</v>
      </c>
      <c r="O165" s="6">
        <v>2350</v>
      </c>
      <c r="P165" s="6">
        <v>1468.1</v>
      </c>
      <c r="Q165" s="6">
        <v>1321.07</v>
      </c>
      <c r="R165" s="6">
        <f t="shared" si="4"/>
        <v>0.37</v>
      </c>
      <c r="S165" s="6">
        <f t="shared" si="5"/>
        <v>11.54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3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580</v>
      </c>
      <c r="K166" s="6">
        <v>580</v>
      </c>
      <c r="L166" s="6">
        <v>580</v>
      </c>
      <c r="M166" s="6">
        <v>240</v>
      </c>
      <c r="N166" s="6">
        <v>398.48</v>
      </c>
      <c r="O166" s="6">
        <v>580</v>
      </c>
      <c r="P166" s="6">
        <v>398.48</v>
      </c>
      <c r="Q166" s="6">
        <v>380.86</v>
      </c>
      <c r="R166" s="6">
        <f t="shared" si="4"/>
        <v>0</v>
      </c>
      <c r="S166" s="6">
        <f t="shared" si="5"/>
        <v>4.63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3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125</v>
      </c>
      <c r="N167" s="6">
        <v>133.51</v>
      </c>
      <c r="O167" s="6">
        <v>150</v>
      </c>
      <c r="P167" s="6">
        <v>133.51</v>
      </c>
      <c r="Q167" s="6">
        <v>131.91</v>
      </c>
      <c r="R167" s="6">
        <f t="shared" si="4"/>
        <v>0</v>
      </c>
      <c r="S167" s="6">
        <f t="shared" si="5"/>
        <v>1.21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3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6.24</v>
      </c>
      <c r="R168" s="6">
        <f t="shared" si="4"/>
        <v>0</v>
      </c>
      <c r="S168" s="6">
        <f t="shared" si="5"/>
        <v>0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3">
      <c r="A169" s="5">
        <v>47</v>
      </c>
      <c r="B169" s="5" t="s">
        <v>74</v>
      </c>
      <c r="C169" s="5" t="s">
        <v>75</v>
      </c>
      <c r="D169" s="6">
        <v>255.2</v>
      </c>
      <c r="E169" s="6">
        <v>255.2</v>
      </c>
      <c r="F169" s="6">
        <v>255.2</v>
      </c>
      <c r="G169" s="6">
        <v>254.35</v>
      </c>
      <c r="H169" s="6">
        <v>254.35</v>
      </c>
      <c r="I169" s="6">
        <v>254.35</v>
      </c>
      <c r="J169" s="6">
        <v>254.34</v>
      </c>
      <c r="K169" s="6">
        <v>254.34</v>
      </c>
      <c r="L169" s="6">
        <v>254.34</v>
      </c>
      <c r="M169" s="6">
        <v>254.08</v>
      </c>
      <c r="N169" s="6">
        <v>254.87</v>
      </c>
      <c r="O169" s="6">
        <v>256.86</v>
      </c>
      <c r="P169" s="6">
        <v>254.87</v>
      </c>
      <c r="Q169" s="6">
        <v>257.31</v>
      </c>
      <c r="R169" s="6">
        <f t="shared" si="4"/>
        <v>0</v>
      </c>
      <c r="S169" s="6">
        <f t="shared" si="5"/>
        <v>-0.95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3">
      <c r="A170" s="5">
        <v>48</v>
      </c>
      <c r="B170" s="5" t="s">
        <v>76</v>
      </c>
      <c r="C170" s="5" t="s">
        <v>75</v>
      </c>
      <c r="D170" s="6">
        <v>259.10000000000002</v>
      </c>
      <c r="E170" s="6">
        <v>259.10000000000002</v>
      </c>
      <c r="F170" s="6">
        <v>259.10000000000002</v>
      </c>
      <c r="G170" s="6">
        <v>258.24</v>
      </c>
      <c r="H170" s="6">
        <v>258.24</v>
      </c>
      <c r="I170" s="6">
        <v>258.24</v>
      </c>
      <c r="J170" s="6">
        <v>258.25</v>
      </c>
      <c r="K170" s="6">
        <v>258.25</v>
      </c>
      <c r="L170" s="6">
        <v>258.25</v>
      </c>
      <c r="M170" s="6">
        <v>257.99</v>
      </c>
      <c r="N170" s="6">
        <v>258.79000000000002</v>
      </c>
      <c r="O170" s="6">
        <v>260.7</v>
      </c>
      <c r="P170" s="6">
        <v>258.79000000000002</v>
      </c>
      <c r="Q170" s="6">
        <v>262.12</v>
      </c>
      <c r="R170" s="6">
        <f t="shared" si="4"/>
        <v>0</v>
      </c>
      <c r="S170" s="6">
        <f t="shared" si="5"/>
        <v>-1.27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3">
      <c r="A171" s="5">
        <v>49</v>
      </c>
      <c r="B171" s="5" t="s">
        <v>77</v>
      </c>
      <c r="C171" s="5" t="s">
        <v>23</v>
      </c>
      <c r="D171" s="6">
        <v>3500</v>
      </c>
      <c r="E171" s="6">
        <v>3500</v>
      </c>
      <c r="F171" s="6">
        <v>3500</v>
      </c>
      <c r="G171" s="6">
        <v>3250</v>
      </c>
      <c r="H171" s="6">
        <v>3274.94</v>
      </c>
      <c r="I171" s="6">
        <v>3300</v>
      </c>
      <c r="J171" s="6">
        <v>3150.9</v>
      </c>
      <c r="K171" s="6">
        <v>3228.23</v>
      </c>
      <c r="L171" s="6">
        <v>3267.6</v>
      </c>
      <c r="M171" s="6">
        <v>3150.9</v>
      </c>
      <c r="N171" s="6">
        <v>3590.6</v>
      </c>
      <c r="O171" s="6">
        <v>3968</v>
      </c>
      <c r="P171" s="6">
        <v>3535.31</v>
      </c>
      <c r="Q171" s="6">
        <v>3225.63</v>
      </c>
      <c r="R171" s="6">
        <f t="shared" si="4"/>
        <v>1.56</v>
      </c>
      <c r="S171" s="6">
        <f t="shared" si="5"/>
        <v>11.31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3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3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115.79</v>
      </c>
      <c r="O173" s="6">
        <v>118.6</v>
      </c>
      <c r="P173" s="6">
        <v>115.79</v>
      </c>
      <c r="Q173" s="6">
        <v>104.1</v>
      </c>
      <c r="R173" s="6">
        <f t="shared" si="4"/>
        <v>0</v>
      </c>
      <c r="S173" s="6">
        <f t="shared" si="5"/>
        <v>11.23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</mergeCells>
  <printOptions horizontalCentered="1" verticalCentered="1"/>
  <pageMargins left="0.4861111111111111" right="0.4861111111111111" top="0.4861111111111111" bottom="0.4861111111111111" header="0.3" footer="0.3"/>
  <pageSetup scale="62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2"/>
  <sheetViews>
    <sheetView view="pageBreakPreview" zoomScale="60" zoomScaleNormal="100" workbookViewId="0">
      <selection activeCell="I57" sqref="I57"/>
    </sheetView>
  </sheetViews>
  <sheetFormatPr defaultRowHeight="14.4" x14ac:dyDescent="0.3"/>
  <cols>
    <col min="1" max="1" width="4.109375" customWidth="1"/>
    <col min="2" max="2" width="12.6640625" customWidth="1"/>
    <col min="3" max="3" width="7.109375" customWidth="1"/>
    <col min="4" max="24" width="9.109375" customWidth="1"/>
  </cols>
  <sheetData>
    <row r="1" spans="1:25" ht="12" customHeight="1" x14ac:dyDescent="0.3">
      <c r="A1" s="39" t="s">
        <v>101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15.6" x14ac:dyDescent="0.3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3">
      <c r="A4" s="14" t="s">
        <v>127</v>
      </c>
      <c r="B4" s="37" t="s">
        <v>128</v>
      </c>
      <c r="C4" s="37"/>
      <c r="D4" s="37"/>
      <c r="E4" s="37"/>
      <c r="F4" s="37"/>
      <c r="G4" s="37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7" t="s">
        <v>129</v>
      </c>
      <c r="V4" s="37"/>
      <c r="W4" s="37"/>
      <c r="X4" s="37" t="s">
        <v>130</v>
      </c>
      <c r="Y4" s="37"/>
    </row>
    <row r="5" spans="1:25" ht="25.5" customHeight="1" x14ac:dyDescent="0.3">
      <c r="A5" s="15">
        <v>1</v>
      </c>
      <c r="B5" s="41" t="s">
        <v>131</v>
      </c>
      <c r="C5" s="42"/>
      <c r="D5" s="42"/>
      <c r="E5" s="42"/>
      <c r="F5" s="42"/>
      <c r="G5" s="42"/>
      <c r="H5" s="16">
        <v>4800</v>
      </c>
      <c r="I5" s="16">
        <v>4350</v>
      </c>
      <c r="J5" s="16">
        <v>4400</v>
      </c>
      <c r="K5" s="16">
        <v>4400</v>
      </c>
      <c r="L5" s="16">
        <v>4400</v>
      </c>
      <c r="M5" s="16">
        <v>4120</v>
      </c>
      <c r="N5" s="16">
        <v>4300</v>
      </c>
      <c r="O5" s="16">
        <v>4249.71</v>
      </c>
      <c r="P5" s="16">
        <v>4100</v>
      </c>
      <c r="Q5" s="16">
        <v>4326.3500000000004</v>
      </c>
      <c r="R5" s="16">
        <v>4350</v>
      </c>
      <c r="S5" s="16">
        <v>4350</v>
      </c>
      <c r="T5" s="16">
        <v>5099.3500000000004</v>
      </c>
      <c r="U5" s="16">
        <f t="shared" ref="U5:U12" si="0">GEOMEAN(H5:T5)</f>
        <v>4396.3600867346477</v>
      </c>
      <c r="V5" s="16">
        <f t="shared" ref="V5:V12" si="1">GEOMEAN(H39:T39)</f>
        <v>4343.512897573527</v>
      </c>
      <c r="W5" s="16">
        <f t="shared" ref="W5:W12" si="2">GEOMEAN(H47:T47)</f>
        <v>4499.5668043488677</v>
      </c>
      <c r="X5" s="17">
        <f t="shared" ref="X5:X12" si="3">U5/V5*100-100</f>
        <v>1.2166923503471878</v>
      </c>
      <c r="Y5" s="17">
        <f t="shared" ref="Y5:Y12" si="4">U5/W5*100-100</f>
        <v>-2.2937034186150953</v>
      </c>
    </row>
    <row r="6" spans="1:25" ht="25.5" customHeight="1" x14ac:dyDescent="0.3">
      <c r="A6" s="15">
        <v>2</v>
      </c>
      <c r="B6" s="41" t="s">
        <v>132</v>
      </c>
      <c r="C6" s="42"/>
      <c r="D6" s="42"/>
      <c r="E6" s="42"/>
      <c r="F6" s="42"/>
      <c r="G6" s="42"/>
      <c r="H6" s="16">
        <v>4700</v>
      </c>
      <c r="I6" s="16">
        <v>4300</v>
      </c>
      <c r="J6" s="16">
        <v>4300</v>
      </c>
      <c r="K6" s="16">
        <v>4350</v>
      </c>
      <c r="L6" s="16">
        <v>4500</v>
      </c>
      <c r="M6" s="16">
        <v>4070</v>
      </c>
      <c r="N6" s="16">
        <v>4166.6000000000004</v>
      </c>
      <c r="O6" s="16" t="s">
        <v>133</v>
      </c>
      <c r="P6" s="16">
        <v>4100</v>
      </c>
      <c r="Q6" s="16" t="s">
        <v>133</v>
      </c>
      <c r="R6" s="16">
        <v>4200</v>
      </c>
      <c r="S6" s="16">
        <v>4100</v>
      </c>
      <c r="T6" s="16" t="s">
        <v>133</v>
      </c>
      <c r="U6" s="16">
        <f t="shared" si="0"/>
        <v>4274.5753424995437</v>
      </c>
      <c r="V6" s="16">
        <f t="shared" si="1"/>
        <v>4227.0118289093316</v>
      </c>
      <c r="W6" s="16">
        <f t="shared" si="2"/>
        <v>4323.8057520860857</v>
      </c>
      <c r="X6" s="17">
        <f t="shared" si="3"/>
        <v>1.1252278326953302</v>
      </c>
      <c r="Y6" s="17">
        <f t="shared" si="4"/>
        <v>-1.1385897611794888</v>
      </c>
    </row>
    <row r="7" spans="1:25" ht="25.5" customHeight="1" x14ac:dyDescent="0.3">
      <c r="A7" s="15">
        <v>3</v>
      </c>
      <c r="B7" s="41" t="s">
        <v>134</v>
      </c>
      <c r="C7" s="42"/>
      <c r="D7" s="42"/>
      <c r="E7" s="42"/>
      <c r="F7" s="42"/>
      <c r="G7" s="42"/>
      <c r="H7" s="16">
        <v>4600</v>
      </c>
      <c r="I7" s="16">
        <v>4000</v>
      </c>
      <c r="J7" s="16">
        <v>4050</v>
      </c>
      <c r="K7" s="16" t="s">
        <v>133</v>
      </c>
      <c r="L7" s="16">
        <v>4000</v>
      </c>
      <c r="M7" s="16">
        <v>3874.92</v>
      </c>
      <c r="N7" s="16">
        <v>3500</v>
      </c>
      <c r="O7" s="16">
        <v>3849.68</v>
      </c>
      <c r="P7" s="16">
        <v>3900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3961.8142299721358</v>
      </c>
      <c r="V7" s="16">
        <f t="shared" si="1"/>
        <v>3974.5523153159206</v>
      </c>
      <c r="W7" s="16">
        <f t="shared" si="2"/>
        <v>4188.2801150277046</v>
      </c>
      <c r="X7" s="17">
        <f t="shared" si="3"/>
        <v>-0.32049107253409659</v>
      </c>
      <c r="Y7" s="17">
        <f t="shared" si="4"/>
        <v>-5.4071332106704375</v>
      </c>
    </row>
    <row r="8" spans="1:25" ht="25.5" customHeight="1" x14ac:dyDescent="0.3">
      <c r="A8" s="15">
        <v>4</v>
      </c>
      <c r="B8" s="41" t="s">
        <v>135</v>
      </c>
      <c r="C8" s="42"/>
      <c r="D8" s="42"/>
      <c r="E8" s="42"/>
      <c r="F8" s="42"/>
      <c r="G8" s="42"/>
      <c r="H8" s="16" t="s">
        <v>133</v>
      </c>
      <c r="I8" s="16">
        <v>3300</v>
      </c>
      <c r="J8" s="16">
        <v>3600</v>
      </c>
      <c r="K8" s="16">
        <v>3500</v>
      </c>
      <c r="L8" s="16">
        <v>3400</v>
      </c>
      <c r="M8" s="16" t="s">
        <v>133</v>
      </c>
      <c r="N8" s="16" t="s">
        <v>133</v>
      </c>
      <c r="O8" s="16">
        <v>2349.4699999999998</v>
      </c>
      <c r="P8" s="16" t="s">
        <v>133</v>
      </c>
      <c r="Q8" s="16">
        <v>3613.28</v>
      </c>
      <c r="R8" s="16">
        <v>3483.25</v>
      </c>
      <c r="S8" s="16" t="s">
        <v>133</v>
      </c>
      <c r="T8" s="16" t="s">
        <v>133</v>
      </c>
      <c r="U8" s="16">
        <f t="shared" si="0"/>
        <v>3290.9181530142237</v>
      </c>
      <c r="V8" s="16">
        <f t="shared" si="1"/>
        <v>3311.0633729108795</v>
      </c>
      <c r="W8" s="16">
        <f t="shared" si="2"/>
        <v>2905.9194792527105</v>
      </c>
      <c r="X8" s="17">
        <f t="shared" si="3"/>
        <v>-0.60842145340592424</v>
      </c>
      <c r="Y8" s="17">
        <f t="shared" si="4"/>
        <v>13.248772944683225</v>
      </c>
    </row>
    <row r="9" spans="1:25" ht="25.5" customHeight="1" x14ac:dyDescent="0.3">
      <c r="A9" s="15">
        <v>5</v>
      </c>
      <c r="B9" s="41" t="s">
        <v>136</v>
      </c>
      <c r="C9" s="42"/>
      <c r="D9" s="42"/>
      <c r="E9" s="42"/>
      <c r="F9" s="42"/>
      <c r="G9" s="42"/>
      <c r="H9" s="16" t="s">
        <v>133</v>
      </c>
      <c r="I9" s="16">
        <v>10000</v>
      </c>
      <c r="J9" s="16">
        <v>12528.24</v>
      </c>
      <c r="K9" s="16">
        <v>13800</v>
      </c>
      <c r="L9" s="16">
        <v>11900</v>
      </c>
      <c r="M9" s="16">
        <v>10749.88</v>
      </c>
      <c r="N9" s="16">
        <v>10599.06</v>
      </c>
      <c r="O9" s="16" t="s">
        <v>133</v>
      </c>
      <c r="P9" s="16" t="s">
        <v>133</v>
      </c>
      <c r="Q9" s="16">
        <v>13558.66</v>
      </c>
      <c r="R9" s="16">
        <v>12000</v>
      </c>
      <c r="S9" s="16" t="s">
        <v>133</v>
      </c>
      <c r="T9" s="16" t="s">
        <v>133</v>
      </c>
      <c r="U9" s="16">
        <f t="shared" si="0"/>
        <v>11821.514981706387</v>
      </c>
      <c r="V9" s="16">
        <f t="shared" si="1"/>
        <v>12017.449282739028</v>
      </c>
      <c r="W9" s="16">
        <f t="shared" si="2"/>
        <v>12642.93804536571</v>
      </c>
      <c r="X9" s="17">
        <f t="shared" si="3"/>
        <v>-1.6304150441813476</v>
      </c>
      <c r="Y9" s="17">
        <f t="shared" si="4"/>
        <v>-6.4970900016426043</v>
      </c>
    </row>
    <row r="10" spans="1:25" ht="25.5" customHeight="1" x14ac:dyDescent="0.3">
      <c r="A10" s="15">
        <v>6</v>
      </c>
      <c r="B10" s="41" t="s">
        <v>137</v>
      </c>
      <c r="C10" s="42"/>
      <c r="D10" s="42"/>
      <c r="E10" s="42"/>
      <c r="F10" s="42"/>
      <c r="G10" s="42"/>
      <c r="H10" s="16" t="s">
        <v>133</v>
      </c>
      <c r="I10" s="16">
        <v>8524.82</v>
      </c>
      <c r="J10" s="16">
        <v>9700</v>
      </c>
      <c r="K10" s="16">
        <v>9200</v>
      </c>
      <c r="L10" s="16">
        <v>9000</v>
      </c>
      <c r="M10" s="16">
        <v>8674.9599999999991</v>
      </c>
      <c r="N10" s="16">
        <v>8866.17</v>
      </c>
      <c r="O10" s="16">
        <v>8899.44</v>
      </c>
      <c r="P10" s="16">
        <v>8700</v>
      </c>
      <c r="Q10" s="16">
        <v>8515.7000000000007</v>
      </c>
      <c r="R10" s="16">
        <v>9000</v>
      </c>
      <c r="S10" s="16" t="s">
        <v>133</v>
      </c>
      <c r="T10" s="16" t="s">
        <v>133</v>
      </c>
      <c r="U10" s="16">
        <f t="shared" si="0"/>
        <v>8901.9174342764327</v>
      </c>
      <c r="V10" s="16">
        <f t="shared" si="1"/>
        <v>8936.764390414126</v>
      </c>
      <c r="W10" s="16">
        <f t="shared" si="2"/>
        <v>7617.0378614329156</v>
      </c>
      <c r="X10" s="17">
        <f t="shared" si="3"/>
        <v>-0.38992810613952145</v>
      </c>
      <c r="Y10" s="17">
        <f t="shared" si="4"/>
        <v>16.868493976499749</v>
      </c>
    </row>
    <row r="11" spans="1:25" ht="25.5" customHeight="1" x14ac:dyDescent="0.3">
      <c r="A11" s="15">
        <v>7</v>
      </c>
      <c r="B11" s="41" t="s">
        <v>138</v>
      </c>
      <c r="C11" s="42"/>
      <c r="D11" s="42"/>
      <c r="E11" s="42"/>
      <c r="F11" s="42"/>
      <c r="G11" s="42"/>
      <c r="H11" s="16">
        <v>13500</v>
      </c>
      <c r="I11" s="16">
        <v>13800</v>
      </c>
      <c r="J11" s="16">
        <v>14900</v>
      </c>
      <c r="K11" s="16">
        <v>14500</v>
      </c>
      <c r="L11" s="16">
        <v>14500</v>
      </c>
      <c r="M11" s="16">
        <v>13549.91</v>
      </c>
      <c r="N11" s="16">
        <v>13986.66</v>
      </c>
      <c r="O11" s="16">
        <v>14324.98</v>
      </c>
      <c r="P11" s="16">
        <v>14000</v>
      </c>
      <c r="Q11" s="16">
        <v>14277.14</v>
      </c>
      <c r="R11" s="16">
        <v>14066.59</v>
      </c>
      <c r="S11" s="16">
        <v>14500</v>
      </c>
      <c r="T11" s="16">
        <v>14899.78</v>
      </c>
      <c r="U11" s="16">
        <f t="shared" si="0"/>
        <v>14209.150592614335</v>
      </c>
      <c r="V11" s="16">
        <f t="shared" si="1"/>
        <v>14317.380851640943</v>
      </c>
      <c r="W11" s="16">
        <f t="shared" si="2"/>
        <v>12072.588874713318</v>
      </c>
      <c r="X11" s="17">
        <f t="shared" si="3"/>
        <v>-0.7559361600289094</v>
      </c>
      <c r="Y11" s="17">
        <f t="shared" si="4"/>
        <v>17.697626748278992</v>
      </c>
    </row>
    <row r="12" spans="1:25" ht="25.5" customHeight="1" x14ac:dyDescent="0.3">
      <c r="A12" s="15">
        <v>8</v>
      </c>
      <c r="B12" s="41" t="s">
        <v>139</v>
      </c>
      <c r="C12" s="42"/>
      <c r="D12" s="42"/>
      <c r="E12" s="42"/>
      <c r="F12" s="42"/>
      <c r="G12" s="42"/>
      <c r="H12" s="16">
        <v>9400</v>
      </c>
      <c r="I12" s="16" t="s">
        <v>133</v>
      </c>
      <c r="J12" s="16">
        <v>9700</v>
      </c>
      <c r="K12" s="16">
        <v>9600</v>
      </c>
      <c r="L12" s="16">
        <v>9500</v>
      </c>
      <c r="M12" s="16">
        <v>8824.9599999999991</v>
      </c>
      <c r="N12" s="16">
        <v>11000</v>
      </c>
      <c r="O12" s="16" t="s">
        <v>133</v>
      </c>
      <c r="P12" s="16" t="s">
        <v>133</v>
      </c>
      <c r="Q12" s="16" t="s">
        <v>133</v>
      </c>
      <c r="R12" s="16">
        <v>9266.64</v>
      </c>
      <c r="S12" s="16">
        <v>9100</v>
      </c>
      <c r="T12" s="16">
        <v>9699.66</v>
      </c>
      <c r="U12" s="16">
        <f t="shared" si="0"/>
        <v>9549.2418934304314</v>
      </c>
      <c r="V12" s="16">
        <f t="shared" si="1"/>
        <v>9549.2418934304314</v>
      </c>
      <c r="W12" s="16">
        <f t="shared" si="2"/>
        <v>8901.3846970466675</v>
      </c>
      <c r="X12" s="17">
        <f t="shared" si="3"/>
        <v>0</v>
      </c>
      <c r="Y12" s="17">
        <f t="shared" si="4"/>
        <v>7.2781619762901926</v>
      </c>
    </row>
    <row r="13" spans="1:25" x14ac:dyDescent="0.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3">
      <c r="A16" s="14" t="s">
        <v>127</v>
      </c>
      <c r="B16" s="37" t="s">
        <v>128</v>
      </c>
      <c r="C16" s="37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7" t="s">
        <v>129</v>
      </c>
      <c r="V16" s="37"/>
      <c r="W16" s="37"/>
      <c r="X16" s="37" t="s">
        <v>130</v>
      </c>
      <c r="Y16" s="37"/>
    </row>
    <row r="17" spans="1:28" ht="25.5" customHeight="1" x14ac:dyDescent="0.3">
      <c r="A17" s="15">
        <v>1</v>
      </c>
      <c r="B17" s="41" t="s">
        <v>102</v>
      </c>
      <c r="C17" s="42"/>
      <c r="D17" s="16">
        <v>1383.22</v>
      </c>
      <c r="E17" s="16">
        <v>1381.25</v>
      </c>
      <c r="F17" s="16">
        <v>1400</v>
      </c>
      <c r="G17" s="16">
        <v>1390</v>
      </c>
      <c r="H17" s="16">
        <v>1446.66</v>
      </c>
      <c r="I17" s="16">
        <v>1400</v>
      </c>
      <c r="J17" s="16">
        <v>1400</v>
      </c>
      <c r="K17" s="16">
        <v>1406.64</v>
      </c>
      <c r="L17" s="16">
        <v>1393.3</v>
      </c>
      <c r="M17" s="16">
        <v>1389.33</v>
      </c>
      <c r="N17" s="16">
        <v>1434.99</v>
      </c>
      <c r="O17" s="16">
        <v>1500</v>
      </c>
      <c r="P17" s="16">
        <v>1406.64</v>
      </c>
      <c r="Q17" s="16">
        <v>1353.33</v>
      </c>
      <c r="R17" s="16">
        <v>1300</v>
      </c>
      <c r="S17" s="16">
        <v>1489.98</v>
      </c>
      <c r="T17" s="16">
        <v>1443.3</v>
      </c>
      <c r="U17" s="16">
        <f>GEOMEAN(D17:T17)</f>
        <v>1406.2321056057392</v>
      </c>
      <c r="V17" s="16">
        <v>1404.33</v>
      </c>
      <c r="W17" s="16">
        <v>1372.46</v>
      </c>
      <c r="X17" s="17">
        <f>U17/V17*100-100</f>
        <v>0.13544577170175387</v>
      </c>
      <c r="Y17" s="17">
        <f>U17/W17*100-100</f>
        <v>2.4606987165920486</v>
      </c>
    </row>
    <row r="18" spans="1:28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15.6" x14ac:dyDescent="0.3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8" ht="7.5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8" ht="25.5" customHeight="1" x14ac:dyDescent="0.3">
      <c r="A21" s="14" t="s">
        <v>127</v>
      </c>
      <c r="B21" s="37" t="s">
        <v>128</v>
      </c>
      <c r="C21" s="37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7" t="s">
        <v>146</v>
      </c>
      <c r="Y21" s="37"/>
    </row>
    <row r="22" spans="1:28" ht="25.5" customHeight="1" x14ac:dyDescent="0.3">
      <c r="A22" s="15">
        <v>1</v>
      </c>
      <c r="B22" s="41" t="s">
        <v>103</v>
      </c>
      <c r="C22" s="42"/>
      <c r="D22" s="17">
        <v>250</v>
      </c>
      <c r="E22" s="17">
        <v>199.9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157.08133143819401</v>
      </c>
      <c r="N22" s="17">
        <f>M22/M38*100-100</f>
        <v>-0.89109728574257474</v>
      </c>
      <c r="O22" s="17">
        <v>314.48</v>
      </c>
      <c r="P22" s="17">
        <v>320</v>
      </c>
      <c r="Q22" s="17">
        <v>300</v>
      </c>
      <c r="R22" s="17">
        <v>295</v>
      </c>
      <c r="S22" s="17">
        <v>339.9</v>
      </c>
      <c r="T22" s="17">
        <v>339.9</v>
      </c>
      <c r="U22" s="17">
        <v>315</v>
      </c>
      <c r="V22" s="17" t="s">
        <v>133</v>
      </c>
      <c r="W22" s="17">
        <f>GEOMEAN(O22:V22)</f>
        <v>317.342655693187</v>
      </c>
      <c r="X22" s="43">
        <f>W22/W38*100-100</f>
        <v>0</v>
      </c>
      <c r="Y22" s="43"/>
    </row>
    <row r="23" spans="1:28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8" ht="15.6" x14ac:dyDescent="0.3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7.5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8" ht="25.5" customHeight="1" x14ac:dyDescent="0.3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7" t="s">
        <v>129</v>
      </c>
      <c r="V26" s="37"/>
      <c r="W26" s="37"/>
      <c r="X26" s="37" t="s">
        <v>130</v>
      </c>
      <c r="Y26" s="37"/>
    </row>
    <row r="27" spans="1:28" ht="25.5" customHeight="1" x14ac:dyDescent="0.3">
      <c r="A27" s="15">
        <v>1</v>
      </c>
      <c r="B27" s="18" t="s">
        <v>105</v>
      </c>
      <c r="C27" s="19" t="s">
        <v>106</v>
      </c>
      <c r="D27" s="16">
        <v>2364.08</v>
      </c>
      <c r="E27" s="16">
        <v>2136.62</v>
      </c>
      <c r="F27" s="16">
        <v>1500</v>
      </c>
      <c r="G27" s="16">
        <v>1800</v>
      </c>
      <c r="H27" s="16">
        <v>2046.79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1692.02</v>
      </c>
      <c r="N27" s="16">
        <v>1722.48</v>
      </c>
      <c r="O27" s="16">
        <v>1600</v>
      </c>
      <c r="P27" s="16">
        <v>1565.95</v>
      </c>
      <c r="Q27" s="16">
        <v>1800</v>
      </c>
      <c r="R27" s="16">
        <v>1800</v>
      </c>
      <c r="S27" s="16">
        <v>1698.04</v>
      </c>
      <c r="T27" s="16">
        <v>1500</v>
      </c>
      <c r="U27" s="16">
        <f>GEOMEAN(D27:T27)</f>
        <v>1715.8529490469718</v>
      </c>
      <c r="V27" s="16">
        <v>1715.85</v>
      </c>
      <c r="W27" s="16">
        <v>1675.5</v>
      </c>
      <c r="X27" s="17">
        <f>U27/V27*100-100</f>
        <v>1.7187090782044834E-4</v>
      </c>
      <c r="Y27" s="17">
        <f>U27/W27*100-100</f>
        <v>2.4084123573244938</v>
      </c>
    </row>
    <row r="28" spans="1:28" ht="25.5" customHeight="1" x14ac:dyDescent="0.3">
      <c r="A28" s="15">
        <v>2</v>
      </c>
      <c r="B28" s="18" t="s">
        <v>107</v>
      </c>
      <c r="C28" s="19" t="s">
        <v>106</v>
      </c>
      <c r="D28" s="16">
        <v>2440.11</v>
      </c>
      <c r="E28" s="16">
        <v>2287.02</v>
      </c>
      <c r="F28" s="16">
        <v>2200</v>
      </c>
      <c r="G28" s="16">
        <v>2000</v>
      </c>
      <c r="H28" s="16">
        <v>2260.77</v>
      </c>
      <c r="I28" s="16">
        <v>1864.34</v>
      </c>
      <c r="J28" s="16">
        <v>1966.1</v>
      </c>
      <c r="K28" s="16">
        <v>1732.7</v>
      </c>
      <c r="L28" s="16">
        <v>1864.34</v>
      </c>
      <c r="M28" s="16">
        <v>2478.4499999999998</v>
      </c>
      <c r="N28" s="16">
        <v>1930.98</v>
      </c>
      <c r="O28" s="16">
        <v>1600</v>
      </c>
      <c r="P28" s="16">
        <v>1864.34</v>
      </c>
      <c r="Q28" s="16">
        <v>2000</v>
      </c>
      <c r="R28" s="16">
        <v>2000</v>
      </c>
      <c r="S28" s="16">
        <v>2193.92</v>
      </c>
      <c r="T28" s="16">
        <v>1766.03</v>
      </c>
      <c r="U28" s="16">
        <f>GEOMEAN(D28:T28)</f>
        <v>2012.2654316945861</v>
      </c>
      <c r="V28" s="16">
        <v>2012.27</v>
      </c>
      <c r="W28" s="16">
        <v>1915.51</v>
      </c>
      <c r="X28" s="17">
        <f>U28/V28*100-100</f>
        <v>-2.2702248773498468E-4</v>
      </c>
      <c r="Y28" s="17">
        <f>U28/W28*100-100</f>
        <v>5.0511577436080302</v>
      </c>
    </row>
    <row r="29" spans="1:28" ht="25.5" customHeight="1" x14ac:dyDescent="0.3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1200</v>
      </c>
      <c r="G29" s="16">
        <v>1500</v>
      </c>
      <c r="H29" s="16">
        <v>1546.81</v>
      </c>
      <c r="I29" s="16">
        <v>1266.45</v>
      </c>
      <c r="J29" s="16">
        <v>1416.47</v>
      </c>
      <c r="K29" s="16">
        <v>1032.28</v>
      </c>
      <c r="L29" s="16">
        <v>1000</v>
      </c>
      <c r="M29" s="16">
        <v>1477.52</v>
      </c>
      <c r="N29" s="16">
        <v>1024.31</v>
      </c>
      <c r="O29" s="16">
        <v>900</v>
      </c>
      <c r="P29" s="16">
        <v>883.01</v>
      </c>
      <c r="Q29" s="16">
        <v>1200</v>
      </c>
      <c r="R29" s="16">
        <v>1000</v>
      </c>
      <c r="S29" s="16">
        <v>1449.43</v>
      </c>
      <c r="T29" s="16">
        <v>1165.7</v>
      </c>
      <c r="U29" s="16">
        <f>GEOMEAN(D29:T29)</f>
        <v>1217.2775046871852</v>
      </c>
      <c r="V29" s="16">
        <v>1217.28</v>
      </c>
      <c r="W29" s="16">
        <v>1173.18</v>
      </c>
      <c r="X29" s="17">
        <f>U29/V29*100-100</f>
        <v>-2.0499086609504502E-4</v>
      </c>
      <c r="Y29" s="17">
        <f>U29/W29*100-100</f>
        <v>3.7588012655504883</v>
      </c>
    </row>
    <row r="30" spans="1:28" ht="25.5" customHeight="1" x14ac:dyDescent="0.3">
      <c r="A30" s="15">
        <v>4</v>
      </c>
      <c r="B30" s="18" t="s">
        <v>109</v>
      </c>
      <c r="C30" s="19" t="s">
        <v>106</v>
      </c>
      <c r="D30" s="16">
        <v>1982.52</v>
      </c>
      <c r="E30" s="16">
        <v>2021.69</v>
      </c>
      <c r="F30" s="16">
        <v>1500</v>
      </c>
      <c r="G30" s="16">
        <v>1800</v>
      </c>
      <c r="H30" s="16">
        <v>1837.22</v>
      </c>
      <c r="I30" s="16">
        <v>1500</v>
      </c>
      <c r="J30" s="16">
        <v>2432.88</v>
      </c>
      <c r="K30" s="16">
        <v>1727.21</v>
      </c>
      <c r="L30" s="16">
        <v>1465.9</v>
      </c>
      <c r="M30" s="16">
        <v>2362.71</v>
      </c>
      <c r="N30" s="16">
        <v>2056.5700000000002</v>
      </c>
      <c r="O30" s="16">
        <v>1600</v>
      </c>
      <c r="P30" s="16">
        <v>1565.95</v>
      </c>
      <c r="Q30" s="16">
        <v>2200</v>
      </c>
      <c r="R30" s="16">
        <v>1600</v>
      </c>
      <c r="S30" s="16">
        <v>1597.91</v>
      </c>
      <c r="T30" s="16">
        <v>1500</v>
      </c>
      <c r="U30" s="16">
        <f>GEOMEAN(D30:T30)</f>
        <v>1784.4939918427508</v>
      </c>
      <c r="V30" s="16">
        <v>1777.71</v>
      </c>
      <c r="W30" s="16">
        <v>1733.94</v>
      </c>
      <c r="X30" s="17">
        <f>U30/V30*100-100</f>
        <v>0.38161409019193115</v>
      </c>
      <c r="Y30" s="17">
        <f>U30/W30*100-100</f>
        <v>2.9155560078636427</v>
      </c>
    </row>
    <row r="31" spans="1:28" ht="25.5" customHeight="1" x14ac:dyDescent="0.3">
      <c r="A31" s="15">
        <v>5</v>
      </c>
      <c r="B31" s="18" t="s">
        <v>110</v>
      </c>
      <c r="C31" s="19" t="s">
        <v>111</v>
      </c>
      <c r="D31" s="16">
        <v>468.92</v>
      </c>
      <c r="E31" s="16">
        <v>461.48</v>
      </c>
      <c r="F31" s="16">
        <v>250</v>
      </c>
      <c r="G31" s="16">
        <v>230</v>
      </c>
      <c r="H31" s="16">
        <v>268.60000000000002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239.57</v>
      </c>
      <c r="Q31" s="16">
        <v>332.47</v>
      </c>
      <c r="R31" s="16">
        <v>193.1</v>
      </c>
      <c r="S31" s="16">
        <v>317.37</v>
      </c>
      <c r="T31" s="16">
        <v>293.18</v>
      </c>
      <c r="U31" s="16">
        <f>GEOMEAN(D31:T31)</f>
        <v>278.64598084696405</v>
      </c>
      <c r="V31" s="16">
        <v>278.64999999999998</v>
      </c>
      <c r="W31" s="16">
        <v>267.37</v>
      </c>
      <c r="X31" s="17">
        <f>U31/V31*100-100</f>
        <v>-1.4423660635003444E-3</v>
      </c>
      <c r="Y31" s="17">
        <f>U31/W31*100-100</f>
        <v>4.2173695055406597</v>
      </c>
    </row>
    <row r="32" spans="1:28" ht="25.5" customHeight="1" x14ac:dyDescent="0.3">
      <c r="A32" s="21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  <c r="AA32" s="20"/>
      <c r="AB32" s="20"/>
    </row>
    <row r="33" spans="1:28" ht="25.5" customHeight="1" x14ac:dyDescent="0.3">
      <c r="A33" s="23" t="s">
        <v>127</v>
      </c>
      <c r="B33" s="37" t="s">
        <v>128</v>
      </c>
      <c r="C33" s="37"/>
      <c r="D33" s="23" t="s">
        <v>104</v>
      </c>
      <c r="E33" s="23" t="s">
        <v>140</v>
      </c>
      <c r="F33" s="23" t="s">
        <v>113</v>
      </c>
      <c r="G33" s="23" t="s">
        <v>114</v>
      </c>
      <c r="H33" s="23" t="s">
        <v>141</v>
      </c>
      <c r="I33" s="23" t="s">
        <v>115</v>
      </c>
      <c r="J33" s="23" t="s">
        <v>116</v>
      </c>
      <c r="K33" s="23" t="s">
        <v>117</v>
      </c>
      <c r="L33" s="23" t="s">
        <v>118</v>
      </c>
      <c r="M33" s="23" t="s">
        <v>119</v>
      </c>
      <c r="N33" s="23" t="s">
        <v>142</v>
      </c>
      <c r="O33" s="23" t="s">
        <v>120</v>
      </c>
      <c r="P33" s="23" t="s">
        <v>121</v>
      </c>
      <c r="Q33" s="23" t="s">
        <v>122</v>
      </c>
      <c r="R33" s="23" t="s">
        <v>123</v>
      </c>
      <c r="S33" s="23" t="s">
        <v>124</v>
      </c>
      <c r="T33" s="23" t="s">
        <v>125</v>
      </c>
      <c r="U33" s="23" t="s">
        <v>151</v>
      </c>
      <c r="V33" s="38" t="s">
        <v>152</v>
      </c>
      <c r="W33" s="38"/>
      <c r="X33" s="37" t="s">
        <v>153</v>
      </c>
      <c r="Y33" s="37"/>
      <c r="Z33" s="20"/>
      <c r="AA33" s="20"/>
      <c r="AB33" s="20"/>
    </row>
    <row r="34" spans="1:28" ht="25.5" customHeight="1" x14ac:dyDescent="0.3">
      <c r="A34" s="24">
        <v>1</v>
      </c>
      <c r="B34" s="34" t="s">
        <v>154</v>
      </c>
      <c r="C34" s="34"/>
      <c r="D34" s="24" t="s">
        <v>155</v>
      </c>
      <c r="E34" s="25">
        <v>1321.66</v>
      </c>
      <c r="F34" s="25">
        <v>1321.66</v>
      </c>
      <c r="G34" s="25">
        <v>1175</v>
      </c>
      <c r="H34" s="25">
        <v>1175</v>
      </c>
      <c r="I34" s="25">
        <v>1200</v>
      </c>
      <c r="J34" s="25">
        <v>1125</v>
      </c>
      <c r="K34" s="25">
        <v>1121.6600000000001</v>
      </c>
      <c r="L34" s="25">
        <v>1174.73</v>
      </c>
      <c r="M34" s="25">
        <v>1150</v>
      </c>
      <c r="N34" s="25">
        <v>1150</v>
      </c>
      <c r="O34" s="25">
        <v>1209.97</v>
      </c>
      <c r="P34" s="25">
        <v>1125</v>
      </c>
      <c r="Q34" s="25">
        <v>1133.27</v>
      </c>
      <c r="R34" s="25">
        <v>1356.63</v>
      </c>
      <c r="S34" s="25">
        <v>1400</v>
      </c>
      <c r="T34" s="25">
        <v>1309.97</v>
      </c>
      <c r="U34" s="25">
        <v>1283.1099999999999</v>
      </c>
      <c r="V34" s="26">
        <v>1216.3868494369276</v>
      </c>
      <c r="W34" s="26">
        <v>1210.8647499934527</v>
      </c>
      <c r="X34" s="35">
        <v>0.46</v>
      </c>
      <c r="Y34" s="36"/>
      <c r="Z34" s="20"/>
      <c r="AA34" s="20"/>
      <c r="AB34" s="20"/>
    </row>
    <row r="35" spans="1:28" x14ac:dyDescent="0.3">
      <c r="A35" s="24">
        <v>2</v>
      </c>
      <c r="B35" s="34" t="s">
        <v>156</v>
      </c>
      <c r="C35" s="34"/>
      <c r="D35" s="24" t="s">
        <v>157</v>
      </c>
      <c r="E35" s="25">
        <v>159.13999999999999</v>
      </c>
      <c r="F35" s="25">
        <v>160.63999999999999</v>
      </c>
      <c r="G35" s="25">
        <v>140</v>
      </c>
      <c r="H35" s="25">
        <v>138</v>
      </c>
      <c r="I35" s="25">
        <v>147.35</v>
      </c>
      <c r="J35" s="25">
        <v>140</v>
      </c>
      <c r="K35" s="25">
        <v>130</v>
      </c>
      <c r="L35" s="25">
        <v>140</v>
      </c>
      <c r="M35" s="25">
        <v>136.65</v>
      </c>
      <c r="N35" s="25">
        <v>141.13</v>
      </c>
      <c r="O35" s="25">
        <v>154.1</v>
      </c>
      <c r="P35" s="25">
        <v>140</v>
      </c>
      <c r="Q35" s="25">
        <v>130</v>
      </c>
      <c r="R35" s="25">
        <v>158.37</v>
      </c>
      <c r="S35" s="25">
        <v>158</v>
      </c>
      <c r="T35" s="25">
        <v>160</v>
      </c>
      <c r="U35" s="25">
        <v>145</v>
      </c>
      <c r="V35" s="26">
        <v>145.42985537617832</v>
      </c>
      <c r="W35" s="26">
        <v>145.01574676259514</v>
      </c>
      <c r="X35" s="35">
        <v>0.28999999999999998</v>
      </c>
      <c r="Y35" s="36"/>
      <c r="Z35" s="20"/>
      <c r="AA35" s="20"/>
      <c r="AB35" s="20"/>
    </row>
    <row r="36" spans="1:28" x14ac:dyDescent="0.3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8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8" hidden="1" x14ac:dyDescent="0.3">
      <c r="A38" s="12"/>
      <c r="B38" s="12"/>
      <c r="C38" s="12"/>
      <c r="D38" s="12">
        <v>250</v>
      </c>
      <c r="E38" s="12">
        <v>216.67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158.49366417775596</v>
      </c>
      <c r="N38" s="12"/>
      <c r="O38" s="12">
        <v>314.48</v>
      </c>
      <c r="P38" s="12">
        <v>320</v>
      </c>
      <c r="Q38" s="12">
        <v>300</v>
      </c>
      <c r="R38" s="12">
        <v>295</v>
      </c>
      <c r="S38" s="12">
        <v>339.9</v>
      </c>
      <c r="T38" s="12">
        <v>339.9</v>
      </c>
      <c r="U38" s="12">
        <v>315</v>
      </c>
      <c r="V38" s="12"/>
      <c r="W38" s="12">
        <f>GEOMEAN(O38:V38)</f>
        <v>317.342655693187</v>
      </c>
      <c r="X38" s="12"/>
      <c r="Y38" s="12"/>
    </row>
    <row r="39" spans="1:28" hidden="1" x14ac:dyDescent="0.3">
      <c r="A39" s="1"/>
      <c r="B39" s="1"/>
      <c r="C39" s="1"/>
      <c r="D39" s="1"/>
      <c r="E39" s="1"/>
      <c r="F39" s="1"/>
      <c r="G39" s="1"/>
      <c r="H39" s="1">
        <v>4600</v>
      </c>
      <c r="I39" s="1">
        <v>4200</v>
      </c>
      <c r="J39" s="1">
        <v>4400</v>
      </c>
      <c r="K39" s="1">
        <v>4400</v>
      </c>
      <c r="L39" s="1">
        <v>4316.6000000000004</v>
      </c>
      <c r="M39" s="1">
        <v>4050</v>
      </c>
      <c r="N39" s="1">
        <v>4209.91</v>
      </c>
      <c r="O39" s="1">
        <v>4249.71</v>
      </c>
      <c r="P39" s="1">
        <v>4100</v>
      </c>
      <c r="Q39" s="1">
        <v>4231.71</v>
      </c>
      <c r="R39" s="1">
        <v>4350</v>
      </c>
      <c r="S39" s="1">
        <v>4350</v>
      </c>
      <c r="T39" s="1">
        <v>5099.3500000000004</v>
      </c>
      <c r="U39" s="1"/>
      <c r="V39" s="1"/>
      <c r="W39" s="1"/>
      <c r="X39" s="1"/>
      <c r="Y39" s="1"/>
    </row>
    <row r="40" spans="1:28" hidden="1" x14ac:dyDescent="0.3">
      <c r="A40" s="1"/>
      <c r="B40" s="1"/>
      <c r="C40" s="1"/>
      <c r="D40" s="1"/>
      <c r="E40" s="1"/>
      <c r="F40" s="1"/>
      <c r="G40" s="1"/>
      <c r="H40" s="1">
        <v>4500</v>
      </c>
      <c r="I40" s="1">
        <v>4130</v>
      </c>
      <c r="J40" s="1">
        <v>4300</v>
      </c>
      <c r="K40" s="1">
        <v>4350</v>
      </c>
      <c r="L40" s="1">
        <v>4416.6000000000004</v>
      </c>
      <c r="M40" s="1">
        <v>4000</v>
      </c>
      <c r="N40" s="1">
        <v>4200</v>
      </c>
      <c r="O40" s="1" t="s">
        <v>133</v>
      </c>
      <c r="P40" s="1">
        <v>4100</v>
      </c>
      <c r="Q40" s="1" t="s">
        <v>133</v>
      </c>
      <c r="R40" s="1">
        <v>4200</v>
      </c>
      <c r="S40" s="1">
        <v>4100</v>
      </c>
      <c r="T40" s="1" t="s">
        <v>133</v>
      </c>
      <c r="U40" s="1"/>
      <c r="V40" s="1"/>
      <c r="W40" s="1"/>
      <c r="X40" s="1"/>
      <c r="Y40" s="1"/>
    </row>
    <row r="41" spans="1:28" hidden="1" x14ac:dyDescent="0.3">
      <c r="A41" s="1"/>
      <c r="B41" s="1"/>
      <c r="C41" s="1"/>
      <c r="D41" s="1"/>
      <c r="E41" s="1"/>
      <c r="F41" s="1"/>
      <c r="G41" s="1"/>
      <c r="H41" s="1">
        <v>4200</v>
      </c>
      <c r="I41" s="1">
        <v>4000</v>
      </c>
      <c r="J41" s="1">
        <v>4050</v>
      </c>
      <c r="K41" s="1" t="s">
        <v>133</v>
      </c>
      <c r="L41" s="1">
        <v>4000</v>
      </c>
      <c r="M41" s="1">
        <v>3874.92</v>
      </c>
      <c r="N41" s="1">
        <v>3933.05</v>
      </c>
      <c r="O41" s="1">
        <v>3849.68</v>
      </c>
      <c r="P41" s="1">
        <v>3900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8" hidden="1" x14ac:dyDescent="0.3">
      <c r="A42" s="1"/>
      <c r="B42" s="1"/>
      <c r="C42" s="1"/>
      <c r="D42" s="1"/>
      <c r="E42" s="1"/>
      <c r="F42" s="1"/>
      <c r="G42" s="1"/>
      <c r="H42" s="1" t="s">
        <v>133</v>
      </c>
      <c r="I42" s="1">
        <v>3300</v>
      </c>
      <c r="J42" s="1">
        <v>3600</v>
      </c>
      <c r="K42" s="1">
        <v>3500</v>
      </c>
      <c r="L42" s="1">
        <v>3500</v>
      </c>
      <c r="M42" s="1" t="s">
        <v>133</v>
      </c>
      <c r="N42" s="1" t="s">
        <v>133</v>
      </c>
      <c r="O42" s="1">
        <v>2349.4699999999998</v>
      </c>
      <c r="P42" s="1" t="s">
        <v>133</v>
      </c>
      <c r="Q42" s="1">
        <v>3663.24</v>
      </c>
      <c r="R42" s="1">
        <v>3483.25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8" hidden="1" x14ac:dyDescent="0.3">
      <c r="A43" s="1"/>
      <c r="B43" s="1"/>
      <c r="C43" s="1"/>
      <c r="D43" s="1"/>
      <c r="E43" s="1"/>
      <c r="F43" s="1"/>
      <c r="G43" s="1"/>
      <c r="H43" s="1" t="s">
        <v>133</v>
      </c>
      <c r="I43" s="1">
        <v>10000</v>
      </c>
      <c r="J43" s="1">
        <v>12528.24</v>
      </c>
      <c r="K43" s="1">
        <v>13800</v>
      </c>
      <c r="L43" s="1">
        <v>11900</v>
      </c>
      <c r="M43" s="1">
        <v>11174.97</v>
      </c>
      <c r="N43" s="1">
        <v>11628.88</v>
      </c>
      <c r="O43" s="1" t="s">
        <v>133</v>
      </c>
      <c r="P43" s="1" t="s">
        <v>133</v>
      </c>
      <c r="Q43" s="1">
        <v>13558.66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8" hidden="1" x14ac:dyDescent="0.3">
      <c r="A44" s="1"/>
      <c r="B44" s="1"/>
      <c r="C44" s="1"/>
      <c r="D44" s="1"/>
      <c r="E44" s="1"/>
      <c r="F44" s="1"/>
      <c r="G44" s="1"/>
      <c r="H44" s="1" t="s">
        <v>133</v>
      </c>
      <c r="I44" s="1">
        <v>8524.82</v>
      </c>
      <c r="J44" s="1">
        <v>9700</v>
      </c>
      <c r="K44" s="1">
        <v>9200</v>
      </c>
      <c r="L44" s="1">
        <v>9000</v>
      </c>
      <c r="M44" s="1">
        <v>8674.9599999999991</v>
      </c>
      <c r="N44" s="1">
        <v>9066.18</v>
      </c>
      <c r="O44" s="1">
        <v>9049.86</v>
      </c>
      <c r="P44" s="1">
        <v>8700</v>
      </c>
      <c r="Q44" s="1">
        <v>8515.7000000000007</v>
      </c>
      <c r="R44" s="1">
        <v>9000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8" hidden="1" x14ac:dyDescent="0.3">
      <c r="A45" s="1"/>
      <c r="B45" s="1"/>
      <c r="C45" s="1"/>
      <c r="D45" s="1"/>
      <c r="E45" s="1"/>
      <c r="F45" s="1"/>
      <c r="G45" s="1"/>
      <c r="H45" s="1">
        <v>13500</v>
      </c>
      <c r="I45" s="1">
        <v>14200</v>
      </c>
      <c r="J45" s="1">
        <v>14900</v>
      </c>
      <c r="K45" s="1">
        <v>14700</v>
      </c>
      <c r="L45" s="1">
        <v>14700</v>
      </c>
      <c r="M45" s="1">
        <v>13549.91</v>
      </c>
      <c r="N45" s="1">
        <v>14666.36</v>
      </c>
      <c r="O45" s="1">
        <v>14324.98</v>
      </c>
      <c r="P45" s="1">
        <v>14000</v>
      </c>
      <c r="Q45" s="1">
        <v>14209.08</v>
      </c>
      <c r="R45" s="1">
        <v>14066.59</v>
      </c>
      <c r="S45" s="1">
        <v>14500</v>
      </c>
      <c r="T45" s="1">
        <v>14899.78</v>
      </c>
      <c r="U45" s="1"/>
      <c r="V45" s="1"/>
      <c r="W45" s="1"/>
      <c r="X45" s="1"/>
      <c r="Y45" s="1"/>
    </row>
    <row r="46" spans="1:28" hidden="1" x14ac:dyDescent="0.3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9700</v>
      </c>
      <c r="K46" s="1">
        <v>9600</v>
      </c>
      <c r="L46" s="1">
        <v>9500</v>
      </c>
      <c r="M46" s="1">
        <v>8824.9599999999991</v>
      </c>
      <c r="N46" s="1">
        <v>11000</v>
      </c>
      <c r="O46" s="1" t="s">
        <v>133</v>
      </c>
      <c r="P46" s="1" t="s">
        <v>133</v>
      </c>
      <c r="Q46" s="1" t="s">
        <v>133</v>
      </c>
      <c r="R46" s="1">
        <v>9266.64</v>
      </c>
      <c r="S46" s="1">
        <v>9100</v>
      </c>
      <c r="T46" s="1">
        <v>9699.66</v>
      </c>
      <c r="U46" s="1"/>
      <c r="V46" s="1"/>
      <c r="W46" s="1"/>
      <c r="X46" s="1"/>
      <c r="Y46" s="1"/>
    </row>
    <row r="47" spans="1:28" hidden="1" x14ac:dyDescent="0.3">
      <c r="A47" s="1"/>
      <c r="B47" s="1"/>
      <c r="C47" s="1"/>
      <c r="D47" s="1"/>
      <c r="E47" s="1"/>
      <c r="F47" s="1"/>
      <c r="G47" s="1"/>
      <c r="H47" s="1">
        <v>4450</v>
      </c>
      <c r="I47" s="1">
        <v>4400</v>
      </c>
      <c r="J47" s="1">
        <v>4550</v>
      </c>
      <c r="K47" s="1">
        <v>4500</v>
      </c>
      <c r="L47" s="1">
        <v>4500</v>
      </c>
      <c r="M47" s="1">
        <v>4374.93</v>
      </c>
      <c r="N47" s="1">
        <v>4433.08</v>
      </c>
      <c r="O47" s="1">
        <v>4449.72</v>
      </c>
      <c r="P47" s="1">
        <v>4330</v>
      </c>
      <c r="Q47" s="1">
        <v>4386.66</v>
      </c>
      <c r="R47" s="1">
        <v>4516.6099999999997</v>
      </c>
      <c r="S47" s="1">
        <v>4550</v>
      </c>
      <c r="T47" s="1">
        <v>5099.3500000000004</v>
      </c>
      <c r="U47" s="1"/>
      <c r="V47" s="1"/>
      <c r="W47" s="1"/>
      <c r="X47" s="1"/>
      <c r="Y47" s="1"/>
    </row>
    <row r="48" spans="1:28" hidden="1" x14ac:dyDescent="0.3">
      <c r="A48" s="1"/>
      <c r="B48" s="1"/>
      <c r="C48" s="1"/>
      <c r="D48" s="1"/>
      <c r="E48" s="1"/>
      <c r="F48" s="1"/>
      <c r="G48" s="1"/>
      <c r="H48" s="1">
        <v>4300</v>
      </c>
      <c r="I48" s="1">
        <v>4340</v>
      </c>
      <c r="J48" s="1">
        <v>4500</v>
      </c>
      <c r="K48" s="1">
        <v>4200</v>
      </c>
      <c r="L48" s="1">
        <v>4500</v>
      </c>
      <c r="M48" s="1">
        <v>4324.93</v>
      </c>
      <c r="N48" s="1">
        <v>4433.08</v>
      </c>
      <c r="O48" s="1" t="s">
        <v>133</v>
      </c>
      <c r="P48" s="1">
        <v>4330</v>
      </c>
      <c r="Q48" s="1" t="s">
        <v>133</v>
      </c>
      <c r="R48" s="1">
        <v>4333.08</v>
      </c>
      <c r="S48" s="1">
        <v>4000</v>
      </c>
      <c r="T48" s="1" t="s">
        <v>133</v>
      </c>
      <c r="U48" s="1"/>
      <c r="V48" s="1"/>
      <c r="W48" s="1"/>
      <c r="X48" s="1"/>
      <c r="Y48" s="1"/>
    </row>
    <row r="49" spans="1:25" hidden="1" x14ac:dyDescent="0.3">
      <c r="A49" s="1"/>
      <c r="B49" s="1"/>
      <c r="C49" s="1"/>
      <c r="D49" s="1"/>
      <c r="E49" s="1"/>
      <c r="F49" s="1"/>
      <c r="G49" s="1"/>
      <c r="H49" s="1">
        <v>4200</v>
      </c>
      <c r="I49" s="1">
        <v>4500</v>
      </c>
      <c r="J49" s="1">
        <v>4300</v>
      </c>
      <c r="K49" s="1" t="s">
        <v>133</v>
      </c>
      <c r="L49" s="1">
        <v>4100</v>
      </c>
      <c r="M49" s="1">
        <v>3929.89</v>
      </c>
      <c r="N49" s="1">
        <v>4100</v>
      </c>
      <c r="O49" s="1">
        <v>4249.71</v>
      </c>
      <c r="P49" s="1">
        <v>4150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3">
      <c r="A50" s="1"/>
      <c r="B50" s="1"/>
      <c r="C50" s="1"/>
      <c r="D50" s="1"/>
      <c r="E50" s="1"/>
      <c r="F50" s="1"/>
      <c r="G50" s="1"/>
      <c r="H50" s="1" t="s">
        <v>133</v>
      </c>
      <c r="I50" s="1">
        <v>2700</v>
      </c>
      <c r="J50" s="1">
        <v>2800</v>
      </c>
      <c r="K50" s="1">
        <v>3000</v>
      </c>
      <c r="L50" s="1">
        <v>3000</v>
      </c>
      <c r="M50" s="1" t="s">
        <v>133</v>
      </c>
      <c r="N50" s="1" t="s">
        <v>133</v>
      </c>
      <c r="O50" s="1">
        <v>2749.55</v>
      </c>
      <c r="P50" s="1" t="s">
        <v>133</v>
      </c>
      <c r="Q50" s="1">
        <v>3340.42</v>
      </c>
      <c r="R50" s="1">
        <v>2800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3">
      <c r="A51" s="1"/>
      <c r="B51" s="1"/>
      <c r="C51" s="1"/>
      <c r="D51" s="1"/>
      <c r="E51" s="1"/>
      <c r="F51" s="1"/>
      <c r="G51" s="1"/>
      <c r="H51" s="1" t="s">
        <v>133</v>
      </c>
      <c r="I51" s="1">
        <v>12500</v>
      </c>
      <c r="J51" s="1">
        <v>12300</v>
      </c>
      <c r="K51" s="1">
        <v>14000</v>
      </c>
      <c r="L51" s="1">
        <v>12200</v>
      </c>
      <c r="M51" s="1">
        <v>12247.45</v>
      </c>
      <c r="N51" s="1">
        <v>13525.32</v>
      </c>
      <c r="O51" s="1" t="s">
        <v>133</v>
      </c>
      <c r="P51" s="1" t="s">
        <v>133</v>
      </c>
      <c r="Q51" s="1">
        <v>12505.66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3">
      <c r="A52" s="1"/>
      <c r="B52" s="1"/>
      <c r="C52" s="1"/>
      <c r="D52" s="1"/>
      <c r="E52" s="1"/>
      <c r="F52" s="1"/>
      <c r="G52" s="1"/>
      <c r="H52" s="1" t="s">
        <v>133</v>
      </c>
      <c r="I52" s="1">
        <v>7300</v>
      </c>
      <c r="J52" s="1">
        <v>7800</v>
      </c>
      <c r="K52" s="1">
        <v>7900</v>
      </c>
      <c r="L52" s="1">
        <v>7900</v>
      </c>
      <c r="M52" s="1">
        <v>7674.96</v>
      </c>
      <c r="N52" s="1">
        <v>7800</v>
      </c>
      <c r="O52" s="1">
        <v>7749.84</v>
      </c>
      <c r="P52" s="1">
        <v>7650</v>
      </c>
      <c r="Q52" s="1">
        <v>6755.18</v>
      </c>
      <c r="R52" s="1">
        <v>7716.63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3">
      <c r="A53" s="1"/>
      <c r="B53" s="1"/>
      <c r="C53" s="1"/>
      <c r="D53" s="1"/>
      <c r="E53" s="1"/>
      <c r="F53" s="1"/>
      <c r="G53" s="1"/>
      <c r="H53" s="1">
        <v>11500</v>
      </c>
      <c r="I53" s="1">
        <v>11200</v>
      </c>
      <c r="J53" s="1">
        <v>12300</v>
      </c>
      <c r="K53" s="1">
        <v>12100</v>
      </c>
      <c r="L53" s="1">
        <v>12200</v>
      </c>
      <c r="M53" s="1">
        <v>12099.59</v>
      </c>
      <c r="N53" s="1">
        <v>12217.99</v>
      </c>
      <c r="O53" s="1">
        <v>12247.45</v>
      </c>
      <c r="P53" s="1">
        <v>12000</v>
      </c>
      <c r="Q53" s="1">
        <v>12069.93</v>
      </c>
      <c r="R53" s="1">
        <v>11933.24</v>
      </c>
      <c r="S53" s="1">
        <v>11800</v>
      </c>
      <c r="T53" s="1">
        <v>13399.75</v>
      </c>
      <c r="U53" s="1"/>
      <c r="V53" s="1"/>
      <c r="W53" s="1"/>
      <c r="X53" s="1"/>
      <c r="Y53" s="1"/>
    </row>
    <row r="54" spans="1:25" hidden="1" x14ac:dyDescent="0.3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8300</v>
      </c>
      <c r="K54" s="1">
        <v>9600</v>
      </c>
      <c r="L54" s="1">
        <v>8500</v>
      </c>
      <c r="M54" s="1">
        <v>8549.85</v>
      </c>
      <c r="N54" s="1">
        <v>9800</v>
      </c>
      <c r="O54" s="1" t="s">
        <v>133</v>
      </c>
      <c r="P54" s="1" t="s">
        <v>133</v>
      </c>
      <c r="Q54" s="1" t="s">
        <v>133</v>
      </c>
      <c r="R54" s="1">
        <v>8533.2000000000007</v>
      </c>
      <c r="S54" s="1">
        <v>8200</v>
      </c>
      <c r="T54" s="1">
        <v>9399.65</v>
      </c>
      <c r="U54" s="1"/>
      <c r="V54" s="1"/>
      <c r="W54" s="1"/>
      <c r="X54" s="1"/>
      <c r="Y54" s="1"/>
    </row>
    <row r="55" spans="1:2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7:G7"/>
    <mergeCell ref="B8:G8"/>
    <mergeCell ref="U4:W4"/>
    <mergeCell ref="X4:Y4"/>
    <mergeCell ref="A1:Y1"/>
    <mergeCell ref="B4:G4"/>
    <mergeCell ref="B5:G5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6:G6"/>
    <mergeCell ref="B34:C34"/>
    <mergeCell ref="X34:Y34"/>
    <mergeCell ref="B35:C35"/>
    <mergeCell ref="X35:Y35"/>
    <mergeCell ref="U26:W26"/>
    <mergeCell ref="X26:Y26"/>
    <mergeCell ref="B33:C33"/>
    <mergeCell ref="V33:W33"/>
    <mergeCell ref="X33:Y33"/>
  </mergeCells>
  <printOptions horizontalCentered="1"/>
  <pageMargins left="0.4861111111111111" right="0.4861111111111111" top="0.4861111111111111" bottom="0.4861111111111111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Umer Farooq (Statistical Assistant)</cp:lastModifiedBy>
  <cp:lastPrinted>2026-01-29T11:19:17Z</cp:lastPrinted>
  <dcterms:created xsi:type="dcterms:W3CDTF">2026-01-29T09:54:29Z</dcterms:created>
  <dcterms:modified xsi:type="dcterms:W3CDTF">2026-01-30T07:26:29Z</dcterms:modified>
</cp:coreProperties>
</file>