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 2026\26.03.2026\SPI Email 26.03.2026\E-Office File\"/>
    </mc:Choice>
  </mc:AlternateContent>
  <xr:revisionPtr revIDLastSave="0" documentId="13_ncr:1_{F5A13876-4492-46E1-AF03-8E690874BDEC}" xr6:coauthVersionLast="47" xr6:coauthVersionMax="47" xr10:uidLastSave="{00000000-0000-0000-0000-000000000000}"/>
  <bookViews>
    <workbookView xWindow="-120" yWindow="-120" windowWidth="29040" windowHeight="15840" xr2:uid="{29D622FE-D5BA-44D1-9C75-2094BCB6460B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X30" i="9"/>
  <c r="U30" i="9"/>
  <c r="Y30" i="9" s="1"/>
  <c r="X29" i="9"/>
  <c r="U29" i="9"/>
  <c r="Y29" i="9" s="1"/>
  <c r="U28" i="9"/>
  <c r="Y28" i="9" s="1"/>
  <c r="U27" i="9"/>
  <c r="X27" i="9" s="1"/>
  <c r="W38" i="9"/>
  <c r="M38" i="9"/>
  <c r="N22" i="9" s="1"/>
  <c r="W22" i="9"/>
  <c r="M22" i="9"/>
  <c r="X17" i="9"/>
  <c r="U17" i="9"/>
  <c r="Y17" i="9" s="1"/>
  <c r="W12" i="9"/>
  <c r="V12" i="9"/>
  <c r="U12" i="9"/>
  <c r="W11" i="9"/>
  <c r="V11" i="9"/>
  <c r="U11" i="9"/>
  <c r="X11" i="9" s="1"/>
  <c r="W10" i="9"/>
  <c r="V10" i="9"/>
  <c r="U10" i="9"/>
  <c r="W9" i="9"/>
  <c r="Y9" i="9" s="1"/>
  <c r="V9" i="9"/>
  <c r="X9" i="9" s="1"/>
  <c r="U9" i="9"/>
  <c r="W8" i="9"/>
  <c r="V8" i="9"/>
  <c r="U8" i="9"/>
  <c r="W7" i="9"/>
  <c r="V7" i="9"/>
  <c r="U7" i="9"/>
  <c r="X7" i="9" s="1"/>
  <c r="W6" i="9"/>
  <c r="V6" i="9"/>
  <c r="U6" i="9"/>
  <c r="W5" i="9"/>
  <c r="Y5" i="9" s="1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6" i="9" l="1"/>
  <c r="X10" i="9"/>
  <c r="Y27" i="9"/>
  <c r="X8" i="9"/>
  <c r="X12" i="9"/>
  <c r="X22" i="9"/>
  <c r="Y6" i="9"/>
  <c r="Y10" i="9"/>
  <c r="Y7" i="9"/>
  <c r="Y8" i="9"/>
  <c r="Y11" i="9"/>
  <c r="Y12" i="9"/>
  <c r="X28" i="9"/>
  <c r="X3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<sst xmlns="http://schemas.openxmlformats.org/spreadsheetml/2006/main" count="631" uniqueCount="159">
  <si>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</si>
  <si>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</si>
  <si>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</si>
  <si>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</si>
  <si>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</si>
  <si>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</si>
  <si>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26-03-2026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</si>
  <si>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</si>
  <si>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</si>
  <si>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</si>
  <si>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</si>
  <si>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</si>
  <si>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</si>
  <si>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</si>
  <si>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</si>
  <si>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</si>
  <si>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</si>
  <si>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</si>
  <si>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</si>
  <si>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</si>
  <si>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</si>
  <si>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</si>
  <si>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</si>
  <si>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</si>
  <si>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</si>
  <si>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</si>
  <si>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</si>
  <si>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</si>
  <si>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</si>
  <si>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</si>
  <si>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</si>
  <si>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</si>
  <si>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</si>
  <si>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</si>
  <si>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</si>
  <si>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</si>
  <si>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</si>
  <si>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</si>
  <si>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</si>
  <si>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</si>
  <si>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</si>
  <si>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</si>
  <si>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</si>
  <si>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</si>
  <si>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</si>
  <si>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</si>
  <si>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</si>
  <si>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</si>
  <si>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</si>
  <si>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</si>
  <si>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</si>
  <si>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</si>
  <si>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</si>
  <si>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</si>
  <si>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</si>
  <si>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</si>
  <si>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</si>
  <si>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</si>
  <si>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</si>
  <si>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</si>
  <si>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</si>
  <si>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</si>
  <si>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</si>
  <si>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</si>
  <si>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</si>
  <si>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</si>
  <si>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</si>
  <si>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</si>
  <si>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</si>
  <si>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</si>
  <si>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</si>
  <si>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</si>
  <si>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</si>
  <si>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</si>
  <si>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</si>
  <si>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</si>
  <si>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</si>
  <si>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</si>
  <si>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</si>
  <si>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</si>
  <si>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</si>
  <si>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</si>
  <si>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</si>
  <si>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</si>
  <si>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</si>
  <si>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</si>
  <si>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</si>
  <si>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</si>
  <si>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</si>
  <si>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</si>
  <si>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</si>
  <si>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</si>
  <si>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</si>
  <si>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</si>
  <si>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</si>
  <si>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</si>
  <si>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</si>
  <si>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</si>
  <si>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</si>
  <si>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</si>
  <si>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</si>
  <si>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</si>
  <si>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</si>
  <si>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</si>
  <si>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</si>
  <si>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</si>
  <si>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</si>
  <si>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</si>
  <si>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</si>
  <si>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</si>
  <si>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</si>
  <si>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</si>
  <si>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</si>
  <si>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</si>
  <si>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</si>
  <si>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</si>
  <si>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</si>
  <si>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</si>
  <si>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</si>
  <si>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</si>
  <si>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</si>
  <si>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</si>
  <si>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</si>
  <si>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</si>
  <si>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</si>
  <si>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</si>
  <si>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26-03-2026</t>
  </si>
  <si>
    <t>No.</t>
  </si>
  <si>
    <t>Description</t>
  </si>
  <si>
    <t>Average Price for                                                26-03-26 18-03-26 27-03-25</t>
  </si>
  <si>
    <t>% Change over                 18-03-26 27-03-25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</si>
  <si>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</si>
  <si>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</si>
  <si>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</si>
  <si>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</si>
  <si>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</si>
  <si>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</si>
  <si>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</si>
  <si>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</si>
  <si>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</si>
  <si>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</si>
  <si>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</si>
  <si>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</si>
  <si>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</si>
  <si>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26-03-2026</t>
  </si>
  <si>
    <t>Avg. Price per litre</t>
  </si>
  <si>
    <t>% change over Pre. week</t>
  </si>
  <si>
    <t>Avg. Price per kg</t>
  </si>
  <si>
    <t>C: Prices of CNG (per litre for Punjab and per kg otherwise) for the Week Ended on 26-03-2026</t>
  </si>
  <si>
    <t>D: Wage Rates for the Week Ended on 26-03-2026</t>
  </si>
  <si>
    <t>E: Wheat Rates for the Week Ended on 26.03.2026</t>
  </si>
  <si>
    <t>Khuzdar</t>
  </si>
  <si>
    <t>Average Price for
26.03.2026     18.03.2026</t>
  </si>
  <si>
    <t>% Change over               18.03.2026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</si>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</sst>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BBFD-6A72-486B-9EAE-7A6BA7CD919C}">
  <dimension ref="A1:Y179"/>
  <sheetViews>
    <sheetView tabSelected="1" view="pageBreakPreview" topLeftCell="A133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2600</v>
      </c>
      <c r="E7" s="6">
        <v>2633.29</v>
      </c>
      <c r="F7" s="6">
        <v>2666.67</v>
      </c>
      <c r="G7" s="6">
        <v>1810</v>
      </c>
      <c r="H7" s="6">
        <v>2157.87</v>
      </c>
      <c r="I7" s="6">
        <v>2666.67</v>
      </c>
      <c r="J7" s="6">
        <v>1810</v>
      </c>
      <c r="K7" s="6">
        <v>1951.06</v>
      </c>
      <c r="L7" s="6">
        <v>2267</v>
      </c>
      <c r="M7" s="6">
        <v>1810</v>
      </c>
      <c r="N7" s="6">
        <v>1931.64</v>
      </c>
      <c r="O7" s="6">
        <v>2200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1100</v>
      </c>
      <c r="K11" s="6">
        <v>1100</v>
      </c>
      <c r="L11" s="6">
        <v>1100</v>
      </c>
      <c r="M11" s="6">
        <v>1200</v>
      </c>
      <c r="N11" s="6">
        <v>1200</v>
      </c>
      <c r="O11" s="6">
        <v>1200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2600</v>
      </c>
      <c r="E12" s="6">
        <v>2666.02</v>
      </c>
      <c r="F12" s="6">
        <v>2800</v>
      </c>
      <c r="G12" s="6">
        <v>2550</v>
      </c>
      <c r="H12" s="6">
        <v>2662.74</v>
      </c>
      <c r="I12" s="6">
        <v>2750</v>
      </c>
      <c r="J12" s="6">
        <v>2200</v>
      </c>
      <c r="K12" s="6">
        <v>2200</v>
      </c>
      <c r="L12" s="6">
        <v>2200</v>
      </c>
      <c r="M12" s="6">
        <v>2400</v>
      </c>
      <c r="N12" s="6">
        <v>2400</v>
      </c>
      <c r="O12" s="6">
        <v>2400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420</v>
      </c>
      <c r="E13" s="6">
        <v>431.94</v>
      </c>
      <c r="F13" s="6">
        <v>450</v>
      </c>
      <c r="G13" s="6">
        <v>420</v>
      </c>
      <c r="H13" s="6">
        <v>432.63</v>
      </c>
      <c r="I13" s="6">
        <v>440</v>
      </c>
      <c r="J13" s="6">
        <v>413</v>
      </c>
      <c r="K13" s="6">
        <v>413</v>
      </c>
      <c r="L13" s="6">
        <v>413</v>
      </c>
      <c r="M13" s="6">
        <v>413</v>
      </c>
      <c r="N13" s="6">
        <v>413</v>
      </c>
      <c r="O13" s="6">
        <v>413</v>
      </c>
      <c r="P13" s="6">
        <v>378</v>
      </c>
      <c r="Q13" s="6">
        <v>378</v>
      </c>
      <c r="R13" s="6">
        <v>378</v>
      </c>
      <c r="S13" s="6">
        <v>435</v>
      </c>
      <c r="T13" s="6">
        <v>435</v>
      </c>
      <c r="U13" s="6">
        <v>435</v>
      </c>
      <c r="V13" s="6">
        <v>430</v>
      </c>
      <c r="W13" s="6">
        <v>431.66</v>
      </c>
      <c r="X13" s="6">
        <v>435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233</v>
      </c>
      <c r="E17" s="6">
        <v>236.73</v>
      </c>
      <c r="F17" s="6">
        <v>240</v>
      </c>
      <c r="G17" s="6">
        <v>233</v>
      </c>
      <c r="H17" s="6">
        <v>237.38</v>
      </c>
      <c r="I17" s="6">
        <v>240</v>
      </c>
      <c r="J17" s="6">
        <v>220</v>
      </c>
      <c r="K17" s="6">
        <v>220</v>
      </c>
      <c r="L17" s="6">
        <v>220</v>
      </c>
      <c r="M17" s="6">
        <v>220</v>
      </c>
      <c r="N17" s="6">
        <v>220</v>
      </c>
      <c r="O17" s="6">
        <v>220</v>
      </c>
      <c r="P17" s="6">
        <v>216</v>
      </c>
      <c r="Q17" s="6">
        <v>216</v>
      </c>
      <c r="R17" s="6">
        <v>216</v>
      </c>
      <c r="S17" s="6">
        <v>232</v>
      </c>
      <c r="T17" s="6">
        <v>232</v>
      </c>
      <c r="U17" s="6">
        <v>232</v>
      </c>
      <c r="V17" s="6">
        <v>232</v>
      </c>
      <c r="W17" s="6">
        <v>232</v>
      </c>
      <c r="X17" s="6">
        <v>232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2985</v>
      </c>
      <c r="N19" s="6">
        <v>2985</v>
      </c>
      <c r="O19" s="6">
        <v>2985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1525</v>
      </c>
      <c r="N20" s="6">
        <v>1525</v>
      </c>
      <c r="O20" s="6">
        <v>1525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592</v>
      </c>
      <c r="N21" s="6">
        <v>592</v>
      </c>
      <c r="O21" s="6">
        <v>592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330.27</v>
      </c>
      <c r="F22" s="6">
        <v>360</v>
      </c>
      <c r="G22" s="6">
        <v>300</v>
      </c>
      <c r="H22" s="6">
        <v>315.14</v>
      </c>
      <c r="I22" s="6">
        <v>330</v>
      </c>
      <c r="J22" s="6">
        <v>250</v>
      </c>
      <c r="K22" s="6">
        <v>250</v>
      </c>
      <c r="L22" s="6">
        <v>250</v>
      </c>
      <c r="M22" s="6">
        <v>200</v>
      </c>
      <c r="N22" s="6">
        <v>215.44</v>
      </c>
      <c r="O22" s="6">
        <v>250</v>
      </c>
      <c r="P22" s="6">
        <v>170</v>
      </c>
      <c r="Q22" s="6">
        <v>184.99</v>
      </c>
      <c r="R22" s="6">
        <v>200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226.62</v>
      </c>
      <c r="L23" s="6">
        <v>230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360</v>
      </c>
      <c r="N24" s="6">
        <v>360</v>
      </c>
      <c r="O24" s="6">
        <v>360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510</v>
      </c>
      <c r="K25" s="6">
        <v>510</v>
      </c>
      <c r="L25" s="6">
        <v>510</v>
      </c>
      <c r="M25" s="6">
        <v>480</v>
      </c>
      <c r="N25" s="6">
        <v>480</v>
      </c>
      <c r="O25" s="6">
        <v>480</v>
      </c>
      <c r="P25" s="6">
        <v>470</v>
      </c>
      <c r="Q25" s="6">
        <v>497.02</v>
      </c>
      <c r="R25" s="6">
        <v>530</v>
      </c>
      <c r="S25" s="6">
        <v>400</v>
      </c>
      <c r="T25" s="6">
        <v>422.95</v>
      </c>
      <c r="U25" s="6">
        <v>440</v>
      </c>
      <c r="V25" s="6">
        <v>460</v>
      </c>
      <c r="W25" s="6">
        <v>463.31</v>
      </c>
      <c r="X25" s="6">
        <v>470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286.83999999999997</v>
      </c>
      <c r="F26" s="6">
        <v>320</v>
      </c>
      <c r="G26" s="6">
        <v>260</v>
      </c>
      <c r="H26" s="6">
        <v>282.42</v>
      </c>
      <c r="I26" s="6">
        <v>300</v>
      </c>
      <c r="J26" s="6">
        <v>230</v>
      </c>
      <c r="K26" s="6">
        <v>230</v>
      </c>
      <c r="L26" s="6">
        <v>230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57.06</v>
      </c>
      <c r="F27" s="6">
        <v>70</v>
      </c>
      <c r="G27" s="6">
        <v>40</v>
      </c>
      <c r="H27" s="6">
        <v>46.09</v>
      </c>
      <c r="I27" s="6">
        <v>50</v>
      </c>
      <c r="J27" s="6">
        <v>30</v>
      </c>
      <c r="K27" s="6">
        <v>30</v>
      </c>
      <c r="L27" s="6">
        <v>30</v>
      </c>
      <c r="M27" s="6">
        <v>25</v>
      </c>
      <c r="N27" s="6">
        <v>25</v>
      </c>
      <c r="O27" s="6">
        <v>25</v>
      </c>
      <c r="P27" s="6">
        <v>30</v>
      </c>
      <c r="Q27" s="6">
        <v>32.25</v>
      </c>
      <c r="R27" s="6">
        <v>40</v>
      </c>
      <c r="S27" s="6">
        <v>20</v>
      </c>
      <c r="T27" s="6">
        <v>20</v>
      </c>
      <c r="U27" s="6">
        <v>20</v>
      </c>
      <c r="V27" s="6">
        <v>25</v>
      </c>
      <c r="W27" s="6">
        <v>28.23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136.27000000000001</v>
      </c>
      <c r="F28" s="6">
        <v>150</v>
      </c>
      <c r="G28" s="6">
        <v>100</v>
      </c>
      <c r="H28" s="6">
        <v>113.86</v>
      </c>
      <c r="I28" s="6">
        <v>130</v>
      </c>
      <c r="J28" s="6">
        <v>120</v>
      </c>
      <c r="K28" s="6">
        <v>120</v>
      </c>
      <c r="L28" s="6">
        <v>120</v>
      </c>
      <c r="M28" s="6">
        <v>80</v>
      </c>
      <c r="N28" s="6">
        <v>80</v>
      </c>
      <c r="O28" s="6">
        <v>80</v>
      </c>
      <c r="P28" s="6">
        <v>80</v>
      </c>
      <c r="Q28" s="6">
        <v>94</v>
      </c>
      <c r="R28" s="6">
        <v>110</v>
      </c>
      <c r="S28" s="6">
        <v>60</v>
      </c>
      <c r="T28" s="6">
        <v>63.16</v>
      </c>
      <c r="U28" s="6">
        <v>70</v>
      </c>
      <c r="V28" s="6">
        <v>70</v>
      </c>
      <c r="W28" s="6">
        <v>71.63</v>
      </c>
      <c r="X28" s="6">
        <v>75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150</v>
      </c>
      <c r="E29" s="6">
        <v>172.38</v>
      </c>
      <c r="F29" s="6">
        <v>220</v>
      </c>
      <c r="G29" s="6">
        <v>148</v>
      </c>
      <c r="H29" s="6">
        <v>173.92</v>
      </c>
      <c r="I29" s="6">
        <v>200</v>
      </c>
      <c r="J29" s="6">
        <v>120</v>
      </c>
      <c r="K29" s="6">
        <v>123.24</v>
      </c>
      <c r="L29" s="6">
        <v>130</v>
      </c>
      <c r="M29" s="6">
        <v>110</v>
      </c>
      <c r="N29" s="6">
        <v>110</v>
      </c>
      <c r="O29" s="6">
        <v>110</v>
      </c>
      <c r="P29" s="6">
        <v>90</v>
      </c>
      <c r="Q29" s="6">
        <v>96.46</v>
      </c>
      <c r="R29" s="6">
        <v>110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152.07</v>
      </c>
      <c r="F30" s="6">
        <v>155</v>
      </c>
      <c r="G30" s="6">
        <v>150</v>
      </c>
      <c r="H30" s="6">
        <v>151.26</v>
      </c>
      <c r="I30" s="6">
        <v>154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152.6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380</v>
      </c>
      <c r="E34" s="6">
        <v>599.54999999999995</v>
      </c>
      <c r="F34" s="6">
        <v>800</v>
      </c>
      <c r="G34" s="6">
        <v>380</v>
      </c>
      <c r="H34" s="6">
        <v>581.47</v>
      </c>
      <c r="I34" s="6">
        <v>740</v>
      </c>
      <c r="J34" s="6">
        <v>650</v>
      </c>
      <c r="K34" s="6">
        <v>650</v>
      </c>
      <c r="L34" s="6">
        <v>650</v>
      </c>
      <c r="M34" s="6">
        <v>500</v>
      </c>
      <c r="N34" s="6">
        <v>513.25</v>
      </c>
      <c r="O34" s="6">
        <v>520</v>
      </c>
      <c r="P34" s="6">
        <v>300</v>
      </c>
      <c r="Q34" s="6">
        <v>390.49</v>
      </c>
      <c r="R34" s="6">
        <v>590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7.47</v>
      </c>
      <c r="E47" s="6">
        <v>7.47</v>
      </c>
      <c r="F47" s="6">
        <v>7.47</v>
      </c>
      <c r="G47" s="6">
        <v>7.47</v>
      </c>
      <c r="H47" s="6">
        <v>7.47</v>
      </c>
      <c r="I47" s="6">
        <v>7.47</v>
      </c>
      <c r="J47" s="6">
        <v>7.47</v>
      </c>
      <c r="K47" s="6">
        <v>7.47</v>
      </c>
      <c r="L47" s="6">
        <v>7.47</v>
      </c>
      <c r="M47" s="6">
        <v>7.47</v>
      </c>
      <c r="N47" s="6">
        <v>7.47</v>
      </c>
      <c r="O47" s="6">
        <v>7.47</v>
      </c>
      <c r="P47" s="6">
        <v>7.47</v>
      </c>
      <c r="Q47" s="6">
        <v>7.47</v>
      </c>
      <c r="R47" s="6">
        <v>7.47</v>
      </c>
      <c r="S47" s="6">
        <v>7.47</v>
      </c>
      <c r="T47" s="6">
        <v>7.47</v>
      </c>
      <c r="U47" s="6">
        <v>7.47</v>
      </c>
      <c r="V47" s="6">
        <v>7.47</v>
      </c>
      <c r="W47" s="6">
        <v>7.47</v>
      </c>
      <c r="X47" s="6">
        <v>7.47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322.43</v>
      </c>
      <c r="E53" s="6">
        <v>322.43</v>
      </c>
      <c r="F53" s="6">
        <v>322.43</v>
      </c>
      <c r="G53" s="6">
        <v>322.27999999999997</v>
      </c>
      <c r="H53" s="6">
        <v>322.33</v>
      </c>
      <c r="I53" s="6">
        <v>322.42</v>
      </c>
      <c r="J53" s="6">
        <v>323.10000000000002</v>
      </c>
      <c r="K53" s="6">
        <v>323.10000000000002</v>
      </c>
      <c r="L53" s="6">
        <v>323.10000000000002</v>
      </c>
      <c r="M53" s="6">
        <v>323.22000000000003</v>
      </c>
      <c r="N53" s="6">
        <v>323.22000000000003</v>
      </c>
      <c r="O53" s="6">
        <v>323.22000000000003</v>
      </c>
      <c r="P53" s="6">
        <v>321.17</v>
      </c>
      <c r="Q53" s="6">
        <v>321.17</v>
      </c>
      <c r="R53" s="6">
        <v>321.17</v>
      </c>
      <c r="S53" s="6">
        <v>322.3</v>
      </c>
      <c r="T53" s="6">
        <v>322.3</v>
      </c>
      <c r="U53" s="6">
        <v>322.3</v>
      </c>
      <c r="V53" s="6">
        <v>324.02</v>
      </c>
      <c r="W53" s="6">
        <v>324.02</v>
      </c>
      <c r="X53" s="6">
        <v>324.02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337.12</v>
      </c>
      <c r="E54" s="6">
        <v>337.12</v>
      </c>
      <c r="F54" s="6">
        <v>337.12</v>
      </c>
      <c r="G54" s="6">
        <v>336.9</v>
      </c>
      <c r="H54" s="6">
        <v>337.02</v>
      </c>
      <c r="I54" s="6">
        <v>337.11</v>
      </c>
      <c r="J54" s="6">
        <v>337.77</v>
      </c>
      <c r="K54" s="6">
        <v>337.77</v>
      </c>
      <c r="L54" s="6">
        <v>337.77</v>
      </c>
      <c r="M54" s="6">
        <v>337.9</v>
      </c>
      <c r="N54" s="6">
        <v>337.9</v>
      </c>
      <c r="O54" s="6">
        <v>337.9</v>
      </c>
      <c r="P54" s="6">
        <v>335.86</v>
      </c>
      <c r="Q54" s="6">
        <v>335.86</v>
      </c>
      <c r="R54" s="6">
        <v>335.86</v>
      </c>
      <c r="S54" s="6">
        <v>337</v>
      </c>
      <c r="T54" s="6">
        <v>337</v>
      </c>
      <c r="U54" s="6">
        <v>337</v>
      </c>
      <c r="V54" s="6">
        <v>338.71</v>
      </c>
      <c r="W54" s="6">
        <v>338.71</v>
      </c>
      <c r="X54" s="6">
        <v>338.71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4550</v>
      </c>
      <c r="E55" s="6">
        <v>4598.43</v>
      </c>
      <c r="F55" s="6">
        <v>4700</v>
      </c>
      <c r="G55" s="6">
        <v>4550</v>
      </c>
      <c r="H55" s="6">
        <v>4583.2</v>
      </c>
      <c r="I55" s="6">
        <v>4650</v>
      </c>
      <c r="J55" s="6">
        <v>4901.3999999999996</v>
      </c>
      <c r="K55" s="6">
        <v>4901.3999999999996</v>
      </c>
      <c r="L55" s="6">
        <v>4901.3999999999996</v>
      </c>
      <c r="M55" s="6">
        <v>5135</v>
      </c>
      <c r="N55" s="6">
        <v>5135</v>
      </c>
      <c r="O55" s="6">
        <v>5135</v>
      </c>
      <c r="P55" s="6">
        <v>4668</v>
      </c>
      <c r="Q55" s="6">
        <v>4706.58</v>
      </c>
      <c r="R55" s="6">
        <v>4784.7</v>
      </c>
      <c r="S55" s="6">
        <v>4900</v>
      </c>
      <c r="T55" s="6">
        <v>4900</v>
      </c>
      <c r="U55" s="6">
        <v>4900</v>
      </c>
      <c r="V55" s="6">
        <v>4300</v>
      </c>
      <c r="W55" s="6">
        <v>4300</v>
      </c>
      <c r="X55" s="6">
        <v>4300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1961.06</v>
      </c>
      <c r="F65" s="6">
        <v>2333.33</v>
      </c>
      <c r="G65" s="6">
        <v>2253.33</v>
      </c>
      <c r="H65" s="6">
        <v>2253.33</v>
      </c>
      <c r="I65" s="6">
        <v>2253.33</v>
      </c>
      <c r="J65" s="6">
        <v>2200</v>
      </c>
      <c r="K65" s="6">
        <v>2312.92</v>
      </c>
      <c r="L65" s="6">
        <v>2500</v>
      </c>
      <c r="M65" s="6">
        <v>2360</v>
      </c>
      <c r="N65" s="6">
        <v>2394.9699999999998</v>
      </c>
      <c r="O65" s="6">
        <v>2400</v>
      </c>
      <c r="P65" s="6">
        <v>2100</v>
      </c>
      <c r="Q65" s="6">
        <v>2100</v>
      </c>
      <c r="R65" s="6">
        <v>2100</v>
      </c>
      <c r="S65" s="6">
        <v>2200</v>
      </c>
      <c r="T65" s="6">
        <v>2213.25</v>
      </c>
      <c r="U65" s="6">
        <v>2240</v>
      </c>
      <c r="V65" s="6">
        <v>2600</v>
      </c>
      <c r="W65" s="6">
        <v>2657.56</v>
      </c>
      <c r="X65" s="6">
        <v>2700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1350</v>
      </c>
      <c r="K69" s="6">
        <v>1422.04</v>
      </c>
      <c r="L69" s="6">
        <v>1500</v>
      </c>
      <c r="M69" s="6">
        <v>1100</v>
      </c>
      <c r="N69" s="6">
        <v>1174.55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2000</v>
      </c>
      <c r="H70" s="6">
        <v>2131.1999999999998</v>
      </c>
      <c r="I70" s="6">
        <v>2200</v>
      </c>
      <c r="J70" s="6">
        <v>2200</v>
      </c>
      <c r="K70" s="6">
        <v>2376.13</v>
      </c>
      <c r="L70" s="6">
        <v>2600</v>
      </c>
      <c r="M70" s="6">
        <v>2100</v>
      </c>
      <c r="N70" s="6">
        <v>2183.0100000000002</v>
      </c>
      <c r="O70" s="6">
        <v>2200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1900</v>
      </c>
      <c r="W70" s="6">
        <v>2136.88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445</v>
      </c>
      <c r="E71" s="6">
        <v>445</v>
      </c>
      <c r="F71" s="6">
        <v>445</v>
      </c>
      <c r="G71" s="6">
        <v>400</v>
      </c>
      <c r="H71" s="6">
        <v>401.66</v>
      </c>
      <c r="I71" s="6">
        <v>405</v>
      </c>
      <c r="J71" s="6">
        <v>440</v>
      </c>
      <c r="K71" s="6">
        <v>453.4</v>
      </c>
      <c r="L71" s="6">
        <v>500</v>
      </c>
      <c r="M71" s="6">
        <v>440</v>
      </c>
      <c r="N71" s="6">
        <v>445.81</v>
      </c>
      <c r="O71" s="6">
        <v>450</v>
      </c>
      <c r="P71" s="6">
        <v>470</v>
      </c>
      <c r="Q71" s="6">
        <v>470</v>
      </c>
      <c r="R71" s="6">
        <v>470</v>
      </c>
      <c r="S71" s="6">
        <v>450</v>
      </c>
      <c r="T71" s="6">
        <v>453.31</v>
      </c>
      <c r="U71" s="6">
        <v>460</v>
      </c>
      <c r="V71" s="6">
        <v>430</v>
      </c>
      <c r="W71" s="6">
        <v>430</v>
      </c>
      <c r="X71" s="6">
        <v>430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333.6</v>
      </c>
      <c r="L73" s="6">
        <v>360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220</v>
      </c>
      <c r="E75" s="6">
        <v>225.5</v>
      </c>
      <c r="F75" s="6">
        <v>230</v>
      </c>
      <c r="G75" s="6">
        <v>205</v>
      </c>
      <c r="H75" s="6">
        <v>208.32</v>
      </c>
      <c r="I75" s="6">
        <v>210</v>
      </c>
      <c r="J75" s="6">
        <v>230</v>
      </c>
      <c r="K75" s="6">
        <v>237.54</v>
      </c>
      <c r="L75" s="6">
        <v>240</v>
      </c>
      <c r="M75" s="6">
        <v>220</v>
      </c>
      <c r="N75" s="6">
        <v>223.28</v>
      </c>
      <c r="O75" s="6">
        <v>230</v>
      </c>
      <c r="P75" s="6">
        <v>220</v>
      </c>
      <c r="Q75" s="6">
        <v>220</v>
      </c>
      <c r="R75" s="6">
        <v>220</v>
      </c>
      <c r="S75" s="6">
        <v>220</v>
      </c>
      <c r="T75" s="6">
        <v>220</v>
      </c>
      <c r="U75" s="6">
        <v>220</v>
      </c>
      <c r="V75" s="6">
        <v>240</v>
      </c>
      <c r="W75" s="6">
        <v>242.19</v>
      </c>
      <c r="X75" s="6">
        <v>250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576.98</v>
      </c>
      <c r="L76" s="6">
        <v>650</v>
      </c>
      <c r="M76" s="6">
        <v>480</v>
      </c>
      <c r="N76" s="6">
        <v>493.23</v>
      </c>
      <c r="O76" s="6">
        <v>510</v>
      </c>
      <c r="P76" s="6">
        <v>440</v>
      </c>
      <c r="Q76" s="6">
        <v>440</v>
      </c>
      <c r="R76" s="6">
        <v>440</v>
      </c>
      <c r="S76" s="6">
        <v>600</v>
      </c>
      <c r="T76" s="6">
        <v>600</v>
      </c>
      <c r="U76" s="6">
        <v>600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1515.6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</v>
      </c>
      <c r="L79" s="6">
        <v>590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297.56</v>
      </c>
      <c r="F80" s="6">
        <v>320</v>
      </c>
      <c r="G80" s="6">
        <v>200</v>
      </c>
      <c r="H80" s="6">
        <v>206.46</v>
      </c>
      <c r="I80" s="6">
        <v>220</v>
      </c>
      <c r="J80" s="6">
        <v>120</v>
      </c>
      <c r="K80" s="6">
        <v>155.6</v>
      </c>
      <c r="L80" s="6">
        <v>200</v>
      </c>
      <c r="M80" s="6">
        <v>140</v>
      </c>
      <c r="N80" s="6">
        <v>149.78</v>
      </c>
      <c r="O80" s="6">
        <v>160</v>
      </c>
      <c r="P80" s="6">
        <v>150</v>
      </c>
      <c r="Q80" s="6">
        <v>150</v>
      </c>
      <c r="R80" s="6">
        <v>150</v>
      </c>
      <c r="S80" s="6">
        <v>120</v>
      </c>
      <c r="T80" s="6">
        <v>139.25</v>
      </c>
      <c r="U80" s="6">
        <v>150</v>
      </c>
      <c r="V80" s="6">
        <v>220</v>
      </c>
      <c r="W80" s="6">
        <v>243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259.75</v>
      </c>
      <c r="L81" s="6">
        <v>280</v>
      </c>
      <c r="M81" s="6">
        <v>230</v>
      </c>
      <c r="N81" s="6">
        <v>248.95</v>
      </c>
      <c r="O81" s="6">
        <v>260</v>
      </c>
      <c r="P81" s="6">
        <v>220</v>
      </c>
      <c r="Q81" s="6">
        <v>220</v>
      </c>
      <c r="R81" s="6">
        <v>220</v>
      </c>
      <c r="S81" s="6">
        <v>260</v>
      </c>
      <c r="T81" s="6">
        <v>273.17</v>
      </c>
      <c r="U81" s="6">
        <v>280</v>
      </c>
      <c r="V81" s="6">
        <v>240</v>
      </c>
      <c r="W81" s="6">
        <v>249.82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359.73</v>
      </c>
      <c r="I82" s="6">
        <v>380</v>
      </c>
      <c r="J82" s="6">
        <v>360</v>
      </c>
      <c r="K82" s="6">
        <v>389.09</v>
      </c>
      <c r="L82" s="6">
        <v>420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469.93</v>
      </c>
      <c r="F83" s="6">
        <v>480</v>
      </c>
      <c r="G83" s="6">
        <v>410</v>
      </c>
      <c r="H83" s="6">
        <v>416.56</v>
      </c>
      <c r="I83" s="6">
        <v>430</v>
      </c>
      <c r="J83" s="6">
        <v>440</v>
      </c>
      <c r="K83" s="6">
        <v>456.32</v>
      </c>
      <c r="L83" s="6">
        <v>500</v>
      </c>
      <c r="M83" s="6">
        <v>430</v>
      </c>
      <c r="N83" s="6">
        <v>436.64</v>
      </c>
      <c r="O83" s="6">
        <v>440</v>
      </c>
      <c r="P83" s="6">
        <v>450</v>
      </c>
      <c r="Q83" s="6">
        <v>450</v>
      </c>
      <c r="R83" s="6">
        <v>450</v>
      </c>
      <c r="S83" s="6">
        <v>480</v>
      </c>
      <c r="T83" s="6">
        <v>480</v>
      </c>
      <c r="U83" s="6">
        <v>480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220</v>
      </c>
      <c r="K84" s="6">
        <v>253.45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240</v>
      </c>
      <c r="U84" s="6">
        <v>240</v>
      </c>
      <c r="V84" s="6">
        <v>250</v>
      </c>
      <c r="W84" s="6">
        <v>256.54000000000002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25.8</v>
      </c>
      <c r="F85" s="6">
        <v>30</v>
      </c>
      <c r="G85" s="6">
        <v>20</v>
      </c>
      <c r="H85" s="6">
        <v>20</v>
      </c>
      <c r="I85" s="6">
        <v>20</v>
      </c>
      <c r="J85" s="6">
        <v>40</v>
      </c>
      <c r="K85" s="6">
        <v>46.82</v>
      </c>
      <c r="L85" s="6">
        <v>60</v>
      </c>
      <c r="M85" s="6">
        <v>30</v>
      </c>
      <c r="N85" s="6">
        <v>37.71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50</v>
      </c>
      <c r="W85" s="6">
        <v>56.46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78.819999999999993</v>
      </c>
      <c r="F86" s="6">
        <v>80</v>
      </c>
      <c r="G86" s="6">
        <v>70</v>
      </c>
      <c r="H86" s="6">
        <v>76.52</v>
      </c>
      <c r="I86" s="6">
        <v>80</v>
      </c>
      <c r="J86" s="6">
        <v>60</v>
      </c>
      <c r="K86" s="6">
        <v>68.959999999999994</v>
      </c>
      <c r="L86" s="6">
        <v>80</v>
      </c>
      <c r="M86" s="6">
        <v>60</v>
      </c>
      <c r="N86" s="6">
        <v>69.64</v>
      </c>
      <c r="O86" s="6">
        <v>80</v>
      </c>
      <c r="P86" s="6">
        <v>50</v>
      </c>
      <c r="Q86" s="6">
        <v>53.13</v>
      </c>
      <c r="R86" s="6">
        <v>60</v>
      </c>
      <c r="S86" s="6">
        <v>50</v>
      </c>
      <c r="T86" s="6">
        <v>53.13</v>
      </c>
      <c r="U86" s="6">
        <v>60</v>
      </c>
      <c r="V86" s="6">
        <v>80</v>
      </c>
      <c r="W86" s="6">
        <v>96.42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95.16</v>
      </c>
      <c r="F87" s="6">
        <v>100</v>
      </c>
      <c r="G87" s="6">
        <v>80</v>
      </c>
      <c r="H87" s="6">
        <v>80</v>
      </c>
      <c r="I87" s="6">
        <v>80</v>
      </c>
      <c r="J87" s="6">
        <v>40</v>
      </c>
      <c r="K87" s="6">
        <v>53.38</v>
      </c>
      <c r="L87" s="6">
        <v>80</v>
      </c>
      <c r="M87" s="6">
        <v>40</v>
      </c>
      <c r="N87" s="6">
        <v>51.37</v>
      </c>
      <c r="O87" s="6">
        <v>60</v>
      </c>
      <c r="P87" s="6">
        <v>50</v>
      </c>
      <c r="Q87" s="6">
        <v>53.13</v>
      </c>
      <c r="R87" s="6">
        <v>60</v>
      </c>
      <c r="S87" s="6">
        <v>60</v>
      </c>
      <c r="T87" s="6">
        <v>63.16</v>
      </c>
      <c r="U87" s="6">
        <v>70</v>
      </c>
      <c r="V87" s="6">
        <v>100</v>
      </c>
      <c r="W87" s="6">
        <v>107.5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</v>
      </c>
      <c r="F88" s="6">
        <v>150</v>
      </c>
      <c r="G88" s="6">
        <v>145</v>
      </c>
      <c r="H88" s="6">
        <v>148.31</v>
      </c>
      <c r="I88" s="6">
        <v>150</v>
      </c>
      <c r="J88" s="6">
        <v>145</v>
      </c>
      <c r="K88" s="6">
        <v>150.86000000000001</v>
      </c>
      <c r="L88" s="6">
        <v>160</v>
      </c>
      <c r="M88" s="6">
        <v>140</v>
      </c>
      <c r="N88" s="6">
        <v>141.65</v>
      </c>
      <c r="O88" s="6">
        <v>145</v>
      </c>
      <c r="P88" s="6">
        <v>140</v>
      </c>
      <c r="Q88" s="6">
        <v>140</v>
      </c>
      <c r="R88" s="6">
        <v>140</v>
      </c>
      <c r="S88" s="6">
        <v>145</v>
      </c>
      <c r="T88" s="6">
        <v>148.31</v>
      </c>
      <c r="U88" s="6">
        <v>150</v>
      </c>
      <c r="V88" s="6">
        <v>150</v>
      </c>
      <c r="W88" s="6">
        <v>154.30000000000001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186.43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457.94</v>
      </c>
      <c r="F92" s="6">
        <v>640</v>
      </c>
      <c r="G92" s="6">
        <v>500</v>
      </c>
      <c r="H92" s="6">
        <v>513.25</v>
      </c>
      <c r="I92" s="6">
        <v>520</v>
      </c>
      <c r="J92" s="6">
        <v>360</v>
      </c>
      <c r="K92" s="6">
        <v>404.68</v>
      </c>
      <c r="L92" s="6">
        <v>460</v>
      </c>
      <c r="M92" s="6">
        <v>340</v>
      </c>
      <c r="N92" s="6">
        <v>348.19</v>
      </c>
      <c r="O92" s="6">
        <v>360</v>
      </c>
      <c r="P92" s="6">
        <v>600</v>
      </c>
      <c r="Q92" s="6">
        <v>600</v>
      </c>
      <c r="R92" s="6">
        <v>600</v>
      </c>
      <c r="S92" s="6">
        <v>520</v>
      </c>
      <c r="T92" s="6">
        <v>545.41</v>
      </c>
      <c r="U92" s="6">
        <v>600</v>
      </c>
      <c r="V92" s="6">
        <v>400</v>
      </c>
      <c r="W92" s="6">
        <v>546.08000000000004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650</v>
      </c>
      <c r="W98" s="6">
        <v>693.31</v>
      </c>
      <c r="X98" s="6">
        <v>750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670</v>
      </c>
      <c r="W99" s="6">
        <v>689.9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650</v>
      </c>
      <c r="W100" s="6">
        <v>715.06</v>
      </c>
      <c r="X100" s="6">
        <v>750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250</v>
      </c>
      <c r="W101" s="6">
        <v>267.3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7.47</v>
      </c>
      <c r="E105" s="6">
        <v>7.47</v>
      </c>
      <c r="F105" s="6">
        <v>7.47</v>
      </c>
      <c r="G105" s="6">
        <v>7.47</v>
      </c>
      <c r="H105" s="6">
        <v>7.47</v>
      </c>
      <c r="I105" s="6">
        <v>7.47</v>
      </c>
      <c r="J105" s="6">
        <v>7.47</v>
      </c>
      <c r="K105" s="6">
        <v>7.47</v>
      </c>
      <c r="L105" s="6">
        <v>7.47</v>
      </c>
      <c r="M105" s="6">
        <v>7.47</v>
      </c>
      <c r="N105" s="6">
        <v>7.47</v>
      </c>
      <c r="O105" s="6">
        <v>7.47</v>
      </c>
      <c r="P105" s="6">
        <v>7.47</v>
      </c>
      <c r="Q105" s="6">
        <v>7.47</v>
      </c>
      <c r="R105" s="6">
        <v>7.47</v>
      </c>
      <c r="S105" s="6">
        <v>7.47</v>
      </c>
      <c r="T105" s="6">
        <v>7.47</v>
      </c>
      <c r="U105" s="6">
        <v>7.47</v>
      </c>
      <c r="V105" s="6">
        <v>7.47</v>
      </c>
      <c r="W105" s="6">
        <v>7.47</v>
      </c>
      <c r="X105" s="6">
        <v>7.47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322.3</v>
      </c>
      <c r="E111" s="6">
        <v>322.60000000000002</v>
      </c>
      <c r="F111" s="6">
        <v>323.10000000000002</v>
      </c>
      <c r="G111" s="6">
        <v>323.49</v>
      </c>
      <c r="H111" s="6">
        <v>323.8</v>
      </c>
      <c r="I111" s="6">
        <v>324.13</v>
      </c>
      <c r="J111" s="6">
        <v>322.32</v>
      </c>
      <c r="K111" s="6">
        <v>322.32</v>
      </c>
      <c r="L111" s="6">
        <v>322.32</v>
      </c>
      <c r="M111" s="6">
        <v>324.02</v>
      </c>
      <c r="N111" s="6">
        <v>324.38</v>
      </c>
      <c r="O111" s="6">
        <v>324.95</v>
      </c>
      <c r="P111" s="6">
        <v>322.32</v>
      </c>
      <c r="Q111" s="6">
        <v>322.32</v>
      </c>
      <c r="R111" s="6">
        <v>322.32</v>
      </c>
      <c r="S111" s="6">
        <v>323.5</v>
      </c>
      <c r="T111" s="6">
        <v>323.5</v>
      </c>
      <c r="U111" s="6">
        <v>323.5</v>
      </c>
      <c r="V111" s="6">
        <v>322.3</v>
      </c>
      <c r="W111" s="6">
        <v>322.3</v>
      </c>
      <c r="X111" s="6">
        <v>322.3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337</v>
      </c>
      <c r="E112" s="6">
        <v>337.27</v>
      </c>
      <c r="F112" s="6">
        <v>337.77</v>
      </c>
      <c r="G112" s="6">
        <v>338.18</v>
      </c>
      <c r="H112" s="6">
        <v>338.49</v>
      </c>
      <c r="I112" s="6">
        <v>338.8</v>
      </c>
      <c r="J112" s="6">
        <v>337.02</v>
      </c>
      <c r="K112" s="6">
        <v>337.02</v>
      </c>
      <c r="L112" s="6">
        <v>337.02</v>
      </c>
      <c r="M112" s="6">
        <v>338.71</v>
      </c>
      <c r="N112" s="6">
        <v>339.06</v>
      </c>
      <c r="O112" s="6">
        <v>339.6</v>
      </c>
      <c r="P112" s="6">
        <v>337.01</v>
      </c>
      <c r="Q112" s="6">
        <v>337.01</v>
      </c>
      <c r="R112" s="6">
        <v>337.01</v>
      </c>
      <c r="S112" s="6">
        <v>338.16</v>
      </c>
      <c r="T112" s="6">
        <v>338.16</v>
      </c>
      <c r="U112" s="6">
        <v>338.16</v>
      </c>
      <c r="V112" s="6">
        <v>337</v>
      </c>
      <c r="W112" s="6">
        <v>337</v>
      </c>
      <c r="X112" s="6">
        <v>337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4665</v>
      </c>
      <c r="E113" s="6">
        <v>4674.37</v>
      </c>
      <c r="F113" s="6">
        <v>4750</v>
      </c>
      <c r="G113" s="6">
        <v>4030</v>
      </c>
      <c r="H113" s="6">
        <v>4085.89</v>
      </c>
      <c r="I113" s="6">
        <v>4200</v>
      </c>
      <c r="J113" s="6">
        <v>4318</v>
      </c>
      <c r="K113" s="6">
        <v>4424.1099999999997</v>
      </c>
      <c r="L113" s="6">
        <v>4551</v>
      </c>
      <c r="M113" s="6">
        <v>4434.6000000000004</v>
      </c>
      <c r="N113" s="6">
        <v>4492.57</v>
      </c>
      <c r="O113" s="6">
        <v>4551.3</v>
      </c>
      <c r="P113" s="6">
        <v>4670</v>
      </c>
      <c r="Q113" s="6">
        <v>4670</v>
      </c>
      <c r="R113" s="6">
        <v>4670</v>
      </c>
      <c r="S113" s="6">
        <v>4200</v>
      </c>
      <c r="T113" s="6">
        <v>4216.6000000000004</v>
      </c>
      <c r="U113" s="6">
        <v>4250</v>
      </c>
      <c r="V113" s="6">
        <v>4434.6000000000004</v>
      </c>
      <c r="W113" s="6">
        <v>4550.3</v>
      </c>
      <c r="X113" s="6">
        <v>4668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2650</v>
      </c>
      <c r="E123" s="6">
        <v>2666.56</v>
      </c>
      <c r="F123" s="6">
        <v>2700</v>
      </c>
      <c r="G123" s="6">
        <v>2710</v>
      </c>
      <c r="H123" s="6">
        <v>2724.98</v>
      </c>
      <c r="I123" s="6">
        <v>2740</v>
      </c>
      <c r="J123" s="6">
        <v>2400</v>
      </c>
      <c r="K123" s="6">
        <v>2449.66</v>
      </c>
      <c r="L123" s="6">
        <v>2500</v>
      </c>
      <c r="M123" s="6">
        <v>1810</v>
      </c>
      <c r="N123" s="6">
        <v>2204.0300000000002</v>
      </c>
      <c r="O123" s="6">
        <v>2740</v>
      </c>
      <c r="P123" s="6">
        <v>2226.3000000000002</v>
      </c>
      <c r="Q123" s="6">
        <v>1752.55</v>
      </c>
      <c r="R123" s="6">
        <f t="shared" ref="R123:R154" si="0">ROUND(N123/P123* 100 - 100,2)</f>
        <v>-1</v>
      </c>
      <c r="S123" s="6">
        <f t="shared" ref="S123:S154" si="1">ROUND(N123/Q123* 100 - 100,2)</f>
        <v>25.76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215.83</v>
      </c>
      <c r="Q124" s="6">
        <v>202.64</v>
      </c>
      <c r="R124" s="6">
        <f t="shared" si="0"/>
        <v>0</v>
      </c>
      <c r="S124" s="6">
        <f t="shared" si="1"/>
        <v>6.51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154.6</v>
      </c>
      <c r="O125" s="6">
        <v>200</v>
      </c>
      <c r="P125" s="6">
        <v>154.87</v>
      </c>
      <c r="Q125" s="6">
        <v>158.06</v>
      </c>
      <c r="R125" s="6">
        <f t="shared" si="0"/>
        <v>-0.17</v>
      </c>
      <c r="S125" s="6">
        <f t="shared" si="1"/>
        <v>-2.19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111.87</v>
      </c>
      <c r="O126" s="6">
        <v>130</v>
      </c>
      <c r="P126" s="6">
        <v>111.87</v>
      </c>
      <c r="Q126" s="6">
        <v>108.83</v>
      </c>
      <c r="R126" s="6">
        <f t="shared" si="0"/>
        <v>0</v>
      </c>
      <c r="S126" s="6">
        <f t="shared" si="1"/>
        <v>2.79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1212.97</v>
      </c>
      <c r="O127" s="6">
        <v>1550</v>
      </c>
      <c r="P127" s="6">
        <v>1194.76</v>
      </c>
      <c r="Q127" s="6">
        <v>1072.6400000000001</v>
      </c>
      <c r="R127" s="6">
        <f t="shared" si="0"/>
        <v>1.52</v>
      </c>
      <c r="S127" s="6">
        <f t="shared" si="1"/>
        <v>13.08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2298.5500000000002</v>
      </c>
      <c r="I128" s="6">
        <v>2400</v>
      </c>
      <c r="J128" s="6">
        <v>2000</v>
      </c>
      <c r="K128" s="6">
        <v>2064.56</v>
      </c>
      <c r="L128" s="6">
        <v>2200</v>
      </c>
      <c r="M128" s="6">
        <v>1800</v>
      </c>
      <c r="N128" s="6">
        <v>2242.89</v>
      </c>
      <c r="O128" s="6">
        <v>2800</v>
      </c>
      <c r="P128" s="6">
        <v>2187.0700000000002</v>
      </c>
      <c r="Q128" s="6">
        <v>1995.29</v>
      </c>
      <c r="R128" s="6">
        <f t="shared" si="0"/>
        <v>2.5499999999999998</v>
      </c>
      <c r="S128" s="6">
        <f t="shared" si="1"/>
        <v>12.41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440</v>
      </c>
      <c r="E129" s="6">
        <v>440</v>
      </c>
      <c r="F129" s="6">
        <v>440</v>
      </c>
      <c r="G129" s="6">
        <v>490</v>
      </c>
      <c r="H129" s="6">
        <v>497.45</v>
      </c>
      <c r="I129" s="6">
        <v>510</v>
      </c>
      <c r="J129" s="6">
        <v>530</v>
      </c>
      <c r="K129" s="6">
        <v>530</v>
      </c>
      <c r="L129" s="6">
        <v>530</v>
      </c>
      <c r="M129" s="6">
        <v>378</v>
      </c>
      <c r="N129" s="6">
        <v>440.01</v>
      </c>
      <c r="O129" s="6">
        <v>530</v>
      </c>
      <c r="P129" s="6">
        <v>404.79</v>
      </c>
      <c r="Q129" s="6">
        <v>499.67</v>
      </c>
      <c r="R129" s="6">
        <f t="shared" si="0"/>
        <v>8.6999999999999993</v>
      </c>
      <c r="S129" s="6">
        <f t="shared" si="1"/>
        <v>-11.94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203.79</v>
      </c>
      <c r="O130" s="6">
        <v>260</v>
      </c>
      <c r="P130" s="6">
        <v>203.79</v>
      </c>
      <c r="Q130" s="6">
        <v>197.88</v>
      </c>
      <c r="R130" s="6">
        <f t="shared" si="0"/>
        <v>0</v>
      </c>
      <c r="S130" s="6">
        <f t="shared" si="1"/>
        <v>2.99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239.96</v>
      </c>
      <c r="O131" s="6">
        <v>360</v>
      </c>
      <c r="P131" s="6">
        <v>239.91</v>
      </c>
      <c r="Q131" s="6">
        <v>229.42</v>
      </c>
      <c r="R131" s="6">
        <f t="shared" si="0"/>
        <v>0.02</v>
      </c>
      <c r="S131" s="6">
        <f t="shared" si="1"/>
        <v>4.59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1141.72</v>
      </c>
      <c r="O132" s="6">
        <v>1180</v>
      </c>
      <c r="P132" s="6">
        <v>1141.72</v>
      </c>
      <c r="Q132" s="6">
        <v>1037.01</v>
      </c>
      <c r="R132" s="6">
        <f t="shared" si="0"/>
        <v>0</v>
      </c>
      <c r="S132" s="6">
        <f t="shared" si="1"/>
        <v>10.1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240</v>
      </c>
      <c r="E133" s="6">
        <v>240</v>
      </c>
      <c r="F133" s="6">
        <v>240</v>
      </c>
      <c r="G133" s="6">
        <v>240</v>
      </c>
      <c r="H133" s="6">
        <v>247.4</v>
      </c>
      <c r="I133" s="6">
        <v>260</v>
      </c>
      <c r="J133" s="6">
        <v>220</v>
      </c>
      <c r="K133" s="6">
        <v>236.33</v>
      </c>
      <c r="L133" s="6">
        <v>250</v>
      </c>
      <c r="M133" s="6">
        <v>205</v>
      </c>
      <c r="N133" s="6">
        <v>228.86</v>
      </c>
      <c r="O133" s="6">
        <v>260</v>
      </c>
      <c r="P133" s="6">
        <v>221.03</v>
      </c>
      <c r="Q133" s="6">
        <v>264.97000000000003</v>
      </c>
      <c r="R133" s="6">
        <f t="shared" si="0"/>
        <v>3.54</v>
      </c>
      <c r="S133" s="6">
        <f t="shared" si="1"/>
        <v>-13.63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558.26</v>
      </c>
      <c r="O134" s="6">
        <v>720</v>
      </c>
      <c r="P134" s="6">
        <v>555.37</v>
      </c>
      <c r="Q134" s="6">
        <v>552.53</v>
      </c>
      <c r="R134" s="6">
        <f t="shared" si="0"/>
        <v>0.52</v>
      </c>
      <c r="S134" s="6">
        <f t="shared" si="1"/>
        <v>1.04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2985.78</v>
      </c>
      <c r="O135" s="6">
        <v>3110</v>
      </c>
      <c r="P135" s="6">
        <v>2984.89</v>
      </c>
      <c r="Q135" s="6">
        <v>2919.73</v>
      </c>
      <c r="R135" s="6">
        <f t="shared" si="0"/>
        <v>0.03</v>
      </c>
      <c r="S135" s="6">
        <f t="shared" si="1"/>
        <v>2.2599999999999998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1517.23</v>
      </c>
      <c r="O136" s="6">
        <v>1578.88</v>
      </c>
      <c r="P136" s="6">
        <v>1510.5</v>
      </c>
      <c r="Q136" s="6">
        <v>1485.98</v>
      </c>
      <c r="R136" s="6">
        <f t="shared" si="0"/>
        <v>0.45</v>
      </c>
      <c r="S136" s="6">
        <f t="shared" si="1"/>
        <v>2.1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590</v>
      </c>
      <c r="N137" s="6">
        <v>590.35</v>
      </c>
      <c r="O137" s="6">
        <v>592</v>
      </c>
      <c r="P137" s="6">
        <v>588.42999999999995</v>
      </c>
      <c r="Q137" s="6">
        <v>578.32000000000005</v>
      </c>
      <c r="R137" s="6">
        <f t="shared" si="0"/>
        <v>0.33</v>
      </c>
      <c r="S137" s="6">
        <f t="shared" si="1"/>
        <v>2.08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206.46</v>
      </c>
      <c r="F138" s="6">
        <v>220</v>
      </c>
      <c r="G138" s="6">
        <v>150</v>
      </c>
      <c r="H138" s="6">
        <v>164.43</v>
      </c>
      <c r="I138" s="6">
        <v>190</v>
      </c>
      <c r="J138" s="6">
        <v>200</v>
      </c>
      <c r="K138" s="6">
        <v>200</v>
      </c>
      <c r="L138" s="6">
        <v>200</v>
      </c>
      <c r="M138" s="6">
        <v>120</v>
      </c>
      <c r="N138" s="6">
        <v>205.31</v>
      </c>
      <c r="O138" s="6">
        <v>360</v>
      </c>
      <c r="P138" s="6">
        <v>214.98</v>
      </c>
      <c r="Q138" s="6">
        <v>207.39</v>
      </c>
      <c r="R138" s="6">
        <f t="shared" si="0"/>
        <v>-4.5</v>
      </c>
      <c r="S138" s="6">
        <f t="shared" si="1"/>
        <v>-1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260</v>
      </c>
      <c r="H139" s="6">
        <v>269.92</v>
      </c>
      <c r="I139" s="6">
        <v>280</v>
      </c>
      <c r="J139" s="6">
        <v>250</v>
      </c>
      <c r="K139" s="6">
        <v>275.89</v>
      </c>
      <c r="L139" s="6">
        <v>300</v>
      </c>
      <c r="M139" s="6">
        <v>220</v>
      </c>
      <c r="N139" s="6">
        <v>259.89999999999998</v>
      </c>
      <c r="O139" s="6">
        <v>320</v>
      </c>
      <c r="P139" s="6">
        <v>258.83</v>
      </c>
      <c r="Q139" s="6">
        <v>294.06</v>
      </c>
      <c r="R139" s="6">
        <f t="shared" si="0"/>
        <v>0.41</v>
      </c>
      <c r="S139" s="6">
        <f t="shared" si="1"/>
        <v>-11.62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388.21</v>
      </c>
      <c r="O140" s="6">
        <v>470</v>
      </c>
      <c r="P140" s="6">
        <v>388.86</v>
      </c>
      <c r="Q140" s="6">
        <v>395.96</v>
      </c>
      <c r="R140" s="6">
        <f t="shared" si="0"/>
        <v>-0.17</v>
      </c>
      <c r="S140" s="6">
        <f t="shared" si="1"/>
        <v>-1.96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400</v>
      </c>
      <c r="N141" s="6">
        <v>467.61</v>
      </c>
      <c r="O141" s="6">
        <v>540</v>
      </c>
      <c r="P141" s="6">
        <v>465.56</v>
      </c>
      <c r="Q141" s="6">
        <v>464.35</v>
      </c>
      <c r="R141" s="6">
        <f t="shared" si="0"/>
        <v>0.44</v>
      </c>
      <c r="S141" s="6">
        <f t="shared" si="1"/>
        <v>0.7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250.52</v>
      </c>
      <c r="O142" s="6">
        <v>320</v>
      </c>
      <c r="P142" s="6">
        <v>249.13</v>
      </c>
      <c r="Q142" s="6">
        <v>303.81</v>
      </c>
      <c r="R142" s="6">
        <f t="shared" si="0"/>
        <v>0.56000000000000005</v>
      </c>
      <c r="S142" s="6">
        <f t="shared" si="1"/>
        <v>-17.54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30</v>
      </c>
      <c r="H143" s="6">
        <v>37.19</v>
      </c>
      <c r="I143" s="6">
        <v>45</v>
      </c>
      <c r="J143" s="6">
        <v>35</v>
      </c>
      <c r="K143" s="6">
        <v>41.21</v>
      </c>
      <c r="L143" s="6">
        <v>50</v>
      </c>
      <c r="M143" s="6">
        <v>20</v>
      </c>
      <c r="N143" s="6">
        <v>32.81</v>
      </c>
      <c r="O143" s="6">
        <v>70</v>
      </c>
      <c r="P143" s="6">
        <v>30.35</v>
      </c>
      <c r="Q143" s="6">
        <v>60.44</v>
      </c>
      <c r="R143" s="6">
        <f t="shared" si="0"/>
        <v>8.11</v>
      </c>
      <c r="S143" s="6">
        <f t="shared" si="1"/>
        <v>-45.71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55</v>
      </c>
      <c r="H144" s="6">
        <v>62.32</v>
      </c>
      <c r="I144" s="6">
        <v>70</v>
      </c>
      <c r="J144" s="6">
        <v>50</v>
      </c>
      <c r="K144" s="6">
        <v>58.48</v>
      </c>
      <c r="L144" s="6">
        <v>80</v>
      </c>
      <c r="M144" s="6">
        <v>50</v>
      </c>
      <c r="N144" s="6">
        <v>77.97</v>
      </c>
      <c r="O144" s="6">
        <v>150</v>
      </c>
      <c r="P144" s="6">
        <v>66.02</v>
      </c>
      <c r="Q144" s="6">
        <v>62.34</v>
      </c>
      <c r="R144" s="6">
        <f t="shared" si="0"/>
        <v>18.100000000000001</v>
      </c>
      <c r="S144" s="6">
        <f t="shared" si="1"/>
        <v>25.07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50</v>
      </c>
      <c r="H145" s="6">
        <v>59.65</v>
      </c>
      <c r="I145" s="6">
        <v>70</v>
      </c>
      <c r="J145" s="6">
        <v>50</v>
      </c>
      <c r="K145" s="6">
        <v>58.48</v>
      </c>
      <c r="L145" s="6">
        <v>80</v>
      </c>
      <c r="M145" s="6">
        <v>40</v>
      </c>
      <c r="N145" s="6">
        <v>85.67</v>
      </c>
      <c r="O145" s="6">
        <v>220</v>
      </c>
      <c r="P145" s="6">
        <v>76.92</v>
      </c>
      <c r="Q145" s="6">
        <v>81.510000000000005</v>
      </c>
      <c r="R145" s="6">
        <f t="shared" si="0"/>
        <v>11.38</v>
      </c>
      <c r="S145" s="6">
        <f t="shared" si="1"/>
        <v>5.0999999999999996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156</v>
      </c>
      <c r="H146" s="6">
        <v>157.49</v>
      </c>
      <c r="I146" s="6">
        <v>160</v>
      </c>
      <c r="J146" s="6">
        <v>150</v>
      </c>
      <c r="K146" s="6">
        <v>153.32</v>
      </c>
      <c r="L146" s="6">
        <v>155</v>
      </c>
      <c r="M146" s="6">
        <v>140</v>
      </c>
      <c r="N146" s="6">
        <v>149.66</v>
      </c>
      <c r="O146" s="6">
        <v>170</v>
      </c>
      <c r="P146" s="6">
        <v>150.09</v>
      </c>
      <c r="Q146" s="6">
        <v>168.8</v>
      </c>
      <c r="R146" s="6">
        <f t="shared" si="0"/>
        <v>-0.28999999999999998</v>
      </c>
      <c r="S146" s="6">
        <f t="shared" si="1"/>
        <v>-11.34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210</v>
      </c>
      <c r="E147" s="6">
        <v>213.28</v>
      </c>
      <c r="F147" s="6">
        <v>220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224.06</v>
      </c>
      <c r="O147" s="6">
        <v>290</v>
      </c>
      <c r="P147" s="6">
        <v>224.52</v>
      </c>
      <c r="Q147" s="6">
        <v>210.77</v>
      </c>
      <c r="R147" s="6">
        <f t="shared" si="0"/>
        <v>-0.2</v>
      </c>
      <c r="S147" s="6">
        <f t="shared" si="1"/>
        <v>6.31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72.040000000000006</v>
      </c>
      <c r="R148" s="6">
        <f t="shared" si="0"/>
        <v>0</v>
      </c>
      <c r="S148" s="6">
        <f t="shared" si="1"/>
        <v>-12.55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550</v>
      </c>
      <c r="H150" s="6">
        <v>564.91999999999996</v>
      </c>
      <c r="I150" s="6">
        <v>580</v>
      </c>
      <c r="J150" s="6">
        <v>600</v>
      </c>
      <c r="K150" s="6">
        <v>600</v>
      </c>
      <c r="L150" s="6">
        <v>600</v>
      </c>
      <c r="M150" s="6">
        <v>250</v>
      </c>
      <c r="N150" s="6">
        <v>513</v>
      </c>
      <c r="O150" s="6">
        <v>800</v>
      </c>
      <c r="P150" s="6">
        <v>496.93</v>
      </c>
      <c r="Q150" s="6">
        <v>589.11</v>
      </c>
      <c r="R150" s="6">
        <f t="shared" si="0"/>
        <v>3.23</v>
      </c>
      <c r="S150" s="6">
        <f t="shared" si="1"/>
        <v>-12.92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316.91000000000003</v>
      </c>
      <c r="O152" s="6">
        <v>450</v>
      </c>
      <c r="P152" s="6">
        <v>316.91000000000003</v>
      </c>
      <c r="Q152" s="6">
        <v>300.67</v>
      </c>
      <c r="R152" s="6">
        <f t="shared" si="0"/>
        <v>0</v>
      </c>
      <c r="S152" s="6">
        <f t="shared" si="1"/>
        <v>5.4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169.18</v>
      </c>
      <c r="O153" s="6">
        <v>260</v>
      </c>
      <c r="P153" s="6">
        <v>169.18</v>
      </c>
      <c r="Q153" s="6">
        <v>163.53</v>
      </c>
      <c r="R153" s="6">
        <f t="shared" si="0"/>
        <v>0</v>
      </c>
      <c r="S153" s="6">
        <f t="shared" si="1"/>
        <v>3.46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61.13</v>
      </c>
      <c r="R154" s="6">
        <f t="shared" si="0"/>
        <v>0</v>
      </c>
      <c r="S154" s="6">
        <f t="shared" si="1"/>
        <v>3.81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247.52</v>
      </c>
      <c r="O155" s="6">
        <v>260</v>
      </c>
      <c r="P155" s="6">
        <v>246.91</v>
      </c>
      <c r="Q155" s="6">
        <v>237.85</v>
      </c>
      <c r="R155" s="6">
        <f t="shared" ref="R155:R173" si="4">ROUND(N155/P155* 100 - 100,2)</f>
        <v>0.25</v>
      </c>
      <c r="S155" s="6">
        <f t="shared" ref="S155:S173" si="5">ROUND(N155/Q155* 100 - 100,2)</f>
        <v>4.07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670.02</v>
      </c>
      <c r="O156" s="6">
        <v>800</v>
      </c>
      <c r="P156" s="6">
        <v>668.87</v>
      </c>
      <c r="Q156" s="6">
        <v>629.62</v>
      </c>
      <c r="R156" s="6">
        <f t="shared" si="4"/>
        <v>0.17</v>
      </c>
      <c r="S156" s="6">
        <f t="shared" si="5"/>
        <v>6.42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532.48</v>
      </c>
      <c r="O157" s="6">
        <v>900</v>
      </c>
      <c r="P157" s="6">
        <v>531.71</v>
      </c>
      <c r="Q157" s="6">
        <v>480.24</v>
      </c>
      <c r="R157" s="6">
        <f t="shared" si="4"/>
        <v>0.14000000000000001</v>
      </c>
      <c r="S157" s="6">
        <f t="shared" si="5"/>
        <v>10.88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669.09</v>
      </c>
      <c r="O158" s="6">
        <v>820</v>
      </c>
      <c r="P158" s="6">
        <v>669.07</v>
      </c>
      <c r="Q158" s="6">
        <v>636.96</v>
      </c>
      <c r="R158" s="6">
        <f t="shared" si="4"/>
        <v>0</v>
      </c>
      <c r="S158" s="6">
        <f t="shared" si="5"/>
        <v>5.04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311.41000000000003</v>
      </c>
      <c r="O159" s="6">
        <v>450</v>
      </c>
      <c r="P159" s="6">
        <v>310.22000000000003</v>
      </c>
      <c r="Q159" s="6">
        <v>297.94</v>
      </c>
      <c r="R159" s="6">
        <f t="shared" si="4"/>
        <v>0.38</v>
      </c>
      <c r="S159" s="6">
        <f t="shared" si="5"/>
        <v>4.5199999999999996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7.47</v>
      </c>
      <c r="E163" s="6">
        <v>7.47</v>
      </c>
      <c r="F163" s="6">
        <v>7.47</v>
      </c>
      <c r="G163" s="6">
        <v>7.47</v>
      </c>
      <c r="H163" s="6">
        <v>7.47</v>
      </c>
      <c r="I163" s="6">
        <v>7.47</v>
      </c>
      <c r="J163" s="6">
        <v>7.47</v>
      </c>
      <c r="K163" s="6">
        <v>7.47</v>
      </c>
      <c r="L163" s="6">
        <v>7.47</v>
      </c>
      <c r="M163" s="6">
        <v>7.47</v>
      </c>
      <c r="N163" s="6">
        <v>7.47</v>
      </c>
      <c r="O163" s="6">
        <v>7.47</v>
      </c>
      <c r="P163" s="6">
        <v>7.04</v>
      </c>
      <c r="Q163" s="6">
        <v>6</v>
      </c>
      <c r="R163" s="6">
        <f t="shared" si="4"/>
        <v>6.11</v>
      </c>
      <c r="S163" s="6">
        <f t="shared" si="5"/>
        <v>24.5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1489.35</v>
      </c>
      <c r="O165" s="6">
        <v>2350</v>
      </c>
      <c r="P165" s="6">
        <v>1484.35</v>
      </c>
      <c r="Q165" s="6">
        <v>1314.71</v>
      </c>
      <c r="R165" s="6">
        <f t="shared" si="4"/>
        <v>0.34</v>
      </c>
      <c r="S165" s="6">
        <f t="shared" si="5"/>
        <v>13.28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324.89999999999998</v>
      </c>
      <c r="E169" s="6">
        <v>324.89999999999998</v>
      </c>
      <c r="F169" s="6">
        <v>324.89999999999998</v>
      </c>
      <c r="G169" s="6">
        <v>322.35000000000002</v>
      </c>
      <c r="H169" s="6">
        <v>322.35000000000002</v>
      </c>
      <c r="I169" s="6">
        <v>322.35000000000002</v>
      </c>
      <c r="J169" s="6">
        <v>322.33999999999997</v>
      </c>
      <c r="K169" s="6">
        <v>322.33999999999997</v>
      </c>
      <c r="L169" s="6">
        <v>322.33999999999997</v>
      </c>
      <c r="M169" s="6">
        <v>321.17</v>
      </c>
      <c r="N169" s="6">
        <v>322.89999999999998</v>
      </c>
      <c r="O169" s="6">
        <v>324.95</v>
      </c>
      <c r="P169" s="6">
        <v>322.89999999999998</v>
      </c>
      <c r="Q169" s="6">
        <v>256.77</v>
      </c>
      <c r="R169" s="6">
        <f t="shared" si="4"/>
        <v>0</v>
      </c>
      <c r="S169" s="6">
        <f t="shared" si="5"/>
        <v>25.75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339.7</v>
      </c>
      <c r="E170" s="6">
        <v>339.7</v>
      </c>
      <c r="F170" s="6">
        <v>339.7</v>
      </c>
      <c r="G170" s="6">
        <v>337.02</v>
      </c>
      <c r="H170" s="6">
        <v>337.02</v>
      </c>
      <c r="I170" s="6">
        <v>337.02</v>
      </c>
      <c r="J170" s="6">
        <v>337.03</v>
      </c>
      <c r="K170" s="6">
        <v>337.03</v>
      </c>
      <c r="L170" s="6">
        <v>337.03</v>
      </c>
      <c r="M170" s="6">
        <v>335.86</v>
      </c>
      <c r="N170" s="6">
        <v>337.6</v>
      </c>
      <c r="O170" s="6">
        <v>339.7</v>
      </c>
      <c r="P170" s="6">
        <v>337.6</v>
      </c>
      <c r="Q170" s="6">
        <v>259.82</v>
      </c>
      <c r="R170" s="6">
        <f t="shared" si="4"/>
        <v>0</v>
      </c>
      <c r="S170" s="6">
        <f t="shared" si="5"/>
        <v>29.94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4400</v>
      </c>
      <c r="E171" s="6">
        <v>4400</v>
      </c>
      <c r="F171" s="6">
        <v>4400</v>
      </c>
      <c r="G171" s="6">
        <v>3900</v>
      </c>
      <c r="H171" s="6">
        <v>3999.17</v>
      </c>
      <c r="I171" s="6">
        <v>4100</v>
      </c>
      <c r="J171" s="6">
        <v>4084.5</v>
      </c>
      <c r="K171" s="6">
        <v>4276.5</v>
      </c>
      <c r="L171" s="6">
        <v>4434.6000000000004</v>
      </c>
      <c r="M171" s="6">
        <v>3900</v>
      </c>
      <c r="N171" s="6">
        <v>4514.99</v>
      </c>
      <c r="O171" s="6">
        <v>5135</v>
      </c>
      <c r="P171" s="6">
        <v>4102.8100000000004</v>
      </c>
      <c r="Q171" s="6">
        <v>3351.19</v>
      </c>
      <c r="R171" s="6">
        <f t="shared" si="4"/>
        <v>10.050000000000001</v>
      </c>
      <c r="S171" s="6">
        <f t="shared" si="5"/>
        <v>34.729999999999997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F778-8606-44A2-8438-E9D084CA9CF7}">
  <dimension ref="A1:AB182"/>
  <sheetViews>
    <sheetView view="pageBreakPreview" topLeftCell="A19" zoomScale="60" zoomScaleNormal="100" workbookViewId="0">
      <selection activeCell="I61" sqref="I61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4800</v>
      </c>
      <c r="I5" s="16">
        <v>4350</v>
      </c>
      <c r="J5" s="16">
        <v>4400</v>
      </c>
      <c r="K5" s="16">
        <v>4400</v>
      </c>
      <c r="L5" s="16">
        <v>4400</v>
      </c>
      <c r="M5" s="16">
        <v>4350</v>
      </c>
      <c r="N5" s="16">
        <v>4366.6000000000004</v>
      </c>
      <c r="O5" s="16">
        <v>4498.8900000000003</v>
      </c>
      <c r="P5" s="16">
        <v>4300</v>
      </c>
      <c r="Q5" s="16">
        <v>4346.5</v>
      </c>
      <c r="R5" s="16">
        <v>4400</v>
      </c>
      <c r="S5" s="16">
        <v>4400</v>
      </c>
      <c r="T5" s="16">
        <v>5399.38</v>
      </c>
      <c r="U5" s="16">
        <f t="shared" ref="U5:U12" si="0">GEOMEAN(H5:T5)</f>
        <v>4484.8189902346385</v>
      </c>
      <c r="V5" s="16">
        <f t="shared" ref="V5:V12" si="1">GEOMEAN(H39:T39)</f>
        <v>4450.9620135965715</v>
      </c>
      <c r="W5" s="16">
        <f t="shared" ref="W5:W12" si="2">GEOMEAN(H47:T47)</f>
        <v>4514.22611478816</v>
      </c>
      <c r="X5" s="17">
        <f t="shared" ref="X5:X12" si="3">U5/V5*100-100</f>
        <v>0.76066649265129627</v>
      </c>
      <c r="Y5" s="17">
        <f t="shared" ref="Y5:Y12" si="4">U5/W5*100-100</f>
        <v>-0.65143224565528612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4800</v>
      </c>
      <c r="I6" s="16">
        <v>4300</v>
      </c>
      <c r="J6" s="16">
        <v>4300</v>
      </c>
      <c r="K6" s="16">
        <v>4350</v>
      </c>
      <c r="L6" s="16">
        <v>4500</v>
      </c>
      <c r="M6" s="16">
        <v>4250</v>
      </c>
      <c r="N6" s="16">
        <v>4300</v>
      </c>
      <c r="O6" s="16" t="s">
        <v>133</v>
      </c>
      <c r="P6" s="16">
        <v>4300</v>
      </c>
      <c r="Q6" s="16" t="s">
        <v>133</v>
      </c>
      <c r="R6" s="16">
        <v>4300</v>
      </c>
      <c r="S6" s="16">
        <v>4250</v>
      </c>
      <c r="T6" s="16" t="s">
        <v>133</v>
      </c>
      <c r="U6" s="16">
        <f t="shared" si="0"/>
        <v>4362.207444800697</v>
      </c>
      <c r="V6" s="16">
        <f t="shared" si="1"/>
        <v>4346.5612837197377</v>
      </c>
      <c r="W6" s="16">
        <f t="shared" si="2"/>
        <v>4383.3500891631074</v>
      </c>
      <c r="X6" s="17">
        <f t="shared" si="3"/>
        <v>0.35996642080171171</v>
      </c>
      <c r="Y6" s="17">
        <f t="shared" si="4"/>
        <v>-0.48233985267755486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4650</v>
      </c>
      <c r="I7" s="16">
        <v>4000</v>
      </c>
      <c r="J7" s="16">
        <v>4200</v>
      </c>
      <c r="K7" s="16" t="s">
        <v>133</v>
      </c>
      <c r="L7" s="16">
        <v>4150</v>
      </c>
      <c r="M7" s="16">
        <v>4098.78</v>
      </c>
      <c r="N7" s="16">
        <v>3600</v>
      </c>
      <c r="O7" s="16">
        <v>4149.7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4097.1372872610928</v>
      </c>
      <c r="V7" s="16">
        <f t="shared" si="1"/>
        <v>4071.9146641301527</v>
      </c>
      <c r="W7" s="16">
        <f t="shared" si="2"/>
        <v>4073.4084821430756</v>
      </c>
      <c r="X7" s="17">
        <f t="shared" si="3"/>
        <v>0.61942906989500557</v>
      </c>
      <c r="Y7" s="17">
        <f t="shared" si="4"/>
        <v>0.58252947677696909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3300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3679.89</v>
      </c>
      <c r="R8" s="16">
        <v>3483.25</v>
      </c>
      <c r="S8" s="16" t="s">
        <v>133</v>
      </c>
      <c r="T8" s="16" t="s">
        <v>133</v>
      </c>
      <c r="U8" s="16">
        <f t="shared" si="0"/>
        <v>3326.5696784254424</v>
      </c>
      <c r="V8" s="16">
        <f t="shared" si="1"/>
        <v>3313.2090971025336</v>
      </c>
      <c r="W8" s="16">
        <f t="shared" si="2"/>
        <v>2919.5634939149113</v>
      </c>
      <c r="X8" s="17">
        <f t="shared" si="3"/>
        <v>0.40325198112587657</v>
      </c>
      <c r="Y8" s="17">
        <f t="shared" si="4"/>
        <v>13.940651928236264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11200</v>
      </c>
      <c r="K9" s="16">
        <v>13800</v>
      </c>
      <c r="L9" s="16">
        <v>12000</v>
      </c>
      <c r="M9" s="16">
        <v>10599.53</v>
      </c>
      <c r="N9" s="16">
        <v>10599.06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11648.73569259979</v>
      </c>
      <c r="V9" s="16">
        <f t="shared" si="1"/>
        <v>11648.73569259979</v>
      </c>
      <c r="W9" s="16">
        <f t="shared" si="2"/>
        <v>12488.822846619365</v>
      </c>
      <c r="X9" s="17">
        <f t="shared" si="3"/>
        <v>0</v>
      </c>
      <c r="Y9" s="17">
        <f t="shared" si="4"/>
        <v>-6.7267120715623037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8524.82</v>
      </c>
      <c r="J10" s="16">
        <v>9600</v>
      </c>
      <c r="K10" s="16">
        <v>9200</v>
      </c>
      <c r="L10" s="16">
        <v>9200</v>
      </c>
      <c r="M10" s="16">
        <v>9000</v>
      </c>
      <c r="N10" s="16">
        <v>9033.2099999999991</v>
      </c>
      <c r="O10" s="16">
        <v>9099.4500000000007</v>
      </c>
      <c r="P10" s="16">
        <v>9000</v>
      </c>
      <c r="Q10" s="16">
        <v>8577.2900000000009</v>
      </c>
      <c r="R10" s="16">
        <v>9000</v>
      </c>
      <c r="S10" s="16" t="s">
        <v>133</v>
      </c>
      <c r="T10" s="16" t="s">
        <v>133</v>
      </c>
      <c r="U10" s="16">
        <f t="shared" si="0"/>
        <v>9018.757253499849</v>
      </c>
      <c r="V10" s="16">
        <f t="shared" si="1"/>
        <v>8960.2629476923466</v>
      </c>
      <c r="W10" s="16">
        <f t="shared" si="2"/>
        <v>7710.0248355942886</v>
      </c>
      <c r="X10" s="17">
        <f t="shared" si="3"/>
        <v>0.65281907628131819</v>
      </c>
      <c r="Y10" s="17">
        <f t="shared" si="4"/>
        <v>16.974425450144267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14900</v>
      </c>
      <c r="I11" s="16">
        <v>14300</v>
      </c>
      <c r="J11" s="16">
        <v>14400</v>
      </c>
      <c r="K11" s="16">
        <v>14400</v>
      </c>
      <c r="L11" s="16">
        <v>14600</v>
      </c>
      <c r="M11" s="16">
        <v>14400</v>
      </c>
      <c r="N11" s="16">
        <v>14031.34</v>
      </c>
      <c r="O11" s="16">
        <v>14249.91</v>
      </c>
      <c r="P11" s="16">
        <v>14200</v>
      </c>
      <c r="Q11" s="16">
        <v>14615.08</v>
      </c>
      <c r="R11" s="16">
        <v>14066.59</v>
      </c>
      <c r="S11" s="16">
        <v>14400</v>
      </c>
      <c r="T11" s="16">
        <v>15599.79</v>
      </c>
      <c r="U11" s="16">
        <f t="shared" si="0"/>
        <v>14468.827797952294</v>
      </c>
      <c r="V11" s="16">
        <f t="shared" si="1"/>
        <v>14367.691505643546</v>
      </c>
      <c r="W11" s="16">
        <f t="shared" si="2"/>
        <v>12194.552079916706</v>
      </c>
      <c r="X11" s="17">
        <f t="shared" si="3"/>
        <v>0.70391469825908359</v>
      </c>
      <c r="Y11" s="17">
        <f t="shared" si="4"/>
        <v>18.649932388915772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10500</v>
      </c>
      <c r="K12" s="16">
        <v>9600</v>
      </c>
      <c r="L12" s="16">
        <v>9500</v>
      </c>
      <c r="M12" s="16">
        <v>8849.86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9300</v>
      </c>
      <c r="S12" s="16">
        <v>9000</v>
      </c>
      <c r="T12" s="16">
        <v>10099.67</v>
      </c>
      <c r="U12" s="16">
        <f t="shared" si="0"/>
        <v>9649.0425605392447</v>
      </c>
      <c r="V12" s="16">
        <f t="shared" si="1"/>
        <v>9630.3307509422484</v>
      </c>
      <c r="W12" s="16">
        <f t="shared" si="2"/>
        <v>8901.6064487665335</v>
      </c>
      <c r="X12" s="17">
        <f t="shared" si="3"/>
        <v>0.19430079901631814</v>
      </c>
      <c r="Y12" s="17">
        <f t="shared" si="4"/>
        <v>8.396642966352232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1440.75</v>
      </c>
      <c r="E17" s="16">
        <v>1433.3</v>
      </c>
      <c r="F17" s="16">
        <v>1520</v>
      </c>
      <c r="G17" s="16">
        <v>1510</v>
      </c>
      <c r="H17" s="16">
        <v>1508.55</v>
      </c>
      <c r="I17" s="16">
        <v>1450</v>
      </c>
      <c r="J17" s="16">
        <v>1500</v>
      </c>
      <c r="K17" s="16">
        <v>1513.3</v>
      </c>
      <c r="L17" s="16">
        <v>1533.15</v>
      </c>
      <c r="M17" s="16">
        <v>1399.9</v>
      </c>
      <c r="N17" s="16">
        <v>1498.33</v>
      </c>
      <c r="O17" s="16">
        <v>1550</v>
      </c>
      <c r="P17" s="16">
        <v>1413.3</v>
      </c>
      <c r="Q17" s="16">
        <v>1493.3</v>
      </c>
      <c r="R17" s="16">
        <v>1400</v>
      </c>
      <c r="S17" s="16">
        <v>1469.98</v>
      </c>
      <c r="T17" s="16">
        <v>1600</v>
      </c>
      <c r="U17" s="16">
        <f>GEOMEAN(D17:T17)</f>
        <v>1483.3721325330084</v>
      </c>
      <c r="V17" s="16">
        <v>1473.33</v>
      </c>
      <c r="W17" s="16">
        <v>1382.16</v>
      </c>
      <c r="X17" s="17">
        <f>U17/V17*100-100</f>
        <v>0.68159424792872869</v>
      </c>
      <c r="Y17" s="17">
        <f>U17/W17*100-100</f>
        <v>7.3227508054789894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320</v>
      </c>
      <c r="E22" s="17">
        <v>250.47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165.54624695112031</v>
      </c>
      <c r="N22" s="17">
        <f>M22/M38*100-100</f>
        <v>1.3246926592243256</v>
      </c>
      <c r="O22" s="17">
        <v>314.48</v>
      </c>
      <c r="P22" s="17">
        <v>350</v>
      </c>
      <c r="Q22" s="17">
        <v>300</v>
      </c>
      <c r="R22" s="17">
        <v>295</v>
      </c>
      <c r="S22" s="17">
        <v>339.9</v>
      </c>
      <c r="T22" s="17">
        <v>320</v>
      </c>
      <c r="U22" s="17">
        <v>315</v>
      </c>
      <c r="V22" s="17" t="s">
        <v>133</v>
      </c>
      <c r="W22" s="17">
        <f>GEOMEAN(O22:V22)</f>
        <v>318.67291201326196</v>
      </c>
      <c r="X22" s="39">
        <f>W22/W38*100-100</f>
        <v>1.2884029979814358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1734.354157917229</v>
      </c>
      <c r="V27" s="16">
        <v>1734.35</v>
      </c>
      <c r="W27" s="16">
        <v>1683.17</v>
      </c>
      <c r="X27" s="17">
        <f>U27/V27*100-100</f>
        <v>2.3973922387199309E-4</v>
      </c>
      <c r="Y27" s="17">
        <f>U27/W27*100-100</f>
        <v>3.0409381059090208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2014.2899948938968</v>
      </c>
      <c r="V28" s="16">
        <v>2014.29</v>
      </c>
      <c r="W28" s="16">
        <v>1955.88</v>
      </c>
      <c r="X28" s="17">
        <f>U28/V28*100-100</f>
        <v>-2.534939369525091E-7</v>
      </c>
      <c r="Y28" s="17">
        <f>U28/W28*100-100</f>
        <v>2.9863792714224218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1546.81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1234.210058841508</v>
      </c>
      <c r="V29" s="16">
        <v>1234.21</v>
      </c>
      <c r="W29" s="16">
        <v>1193.3499999999999</v>
      </c>
      <c r="X29" s="17">
        <f>U29/V29*100-100</f>
        <v>4.7675442687022951E-6</v>
      </c>
      <c r="Y29" s="17">
        <f>U29/W29*100-100</f>
        <v>3.4239794562792412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1837.22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1805.1796133800979</v>
      </c>
      <c r="V30" s="16">
        <v>1805.18</v>
      </c>
      <c r="W30" s="16">
        <v>1745.42</v>
      </c>
      <c r="X30" s="17">
        <f>U30/V30*100-100</f>
        <v>-2.1417249371324942E-5</v>
      </c>
      <c r="Y30" s="17">
        <f>U30/W30*100-100</f>
        <v>3.4237956125229232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268.14999999999998</v>
      </c>
      <c r="X31" s="17">
        <f>U31/V31*100-100</f>
        <v>-1.4423660635003444E-3</v>
      </c>
      <c r="Y31" s="17">
        <f>U31/W31*100-100</f>
        <v>3.9142199690337804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6">
        <v>1059.98</v>
      </c>
      <c r="F34" s="26">
        <v>1059.98</v>
      </c>
      <c r="G34" s="26">
        <v>1100</v>
      </c>
      <c r="H34" s="26">
        <v>1025</v>
      </c>
      <c r="I34" s="26">
        <v>1080</v>
      </c>
      <c r="J34" s="26">
        <v>1050</v>
      </c>
      <c r="K34" s="26">
        <v>968.33</v>
      </c>
      <c r="L34" s="26">
        <v>987.42</v>
      </c>
      <c r="M34" s="26">
        <v>925</v>
      </c>
      <c r="N34" s="26">
        <v>900</v>
      </c>
      <c r="O34" s="26">
        <v>893.28</v>
      </c>
      <c r="P34" s="26">
        <v>898.38</v>
      </c>
      <c r="Q34" s="26">
        <v>1066.5999999999999</v>
      </c>
      <c r="R34" s="26">
        <v>1189.6400000000001</v>
      </c>
      <c r="S34" s="26">
        <v>1180</v>
      </c>
      <c r="T34" s="26">
        <v>1279.97</v>
      </c>
      <c r="U34" s="26">
        <v>1100</v>
      </c>
      <c r="V34" s="25">
        <v>1039.5784841935008</v>
      </c>
      <c r="W34" s="25">
        <v>1068.785270123306</v>
      </c>
      <c r="X34" s="41">
        <v>-2.73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6">
        <v>159.55000000000001</v>
      </c>
      <c r="F35" s="26">
        <v>157.31</v>
      </c>
      <c r="G35" s="26">
        <v>130</v>
      </c>
      <c r="H35" s="26">
        <v>126</v>
      </c>
      <c r="I35" s="26">
        <v>147.35</v>
      </c>
      <c r="J35" s="26">
        <v>135</v>
      </c>
      <c r="K35" s="26">
        <v>131.65</v>
      </c>
      <c r="L35" s="26">
        <v>138.31</v>
      </c>
      <c r="M35" s="26">
        <v>126.64</v>
      </c>
      <c r="N35" s="26">
        <v>135.19999999999999</v>
      </c>
      <c r="O35" s="26">
        <v>142.87</v>
      </c>
      <c r="P35" s="26">
        <v>130</v>
      </c>
      <c r="Q35" s="26">
        <v>126.64</v>
      </c>
      <c r="R35" s="26">
        <v>139.99</v>
      </c>
      <c r="S35" s="26">
        <v>140</v>
      </c>
      <c r="T35" s="26">
        <v>153</v>
      </c>
      <c r="U35" s="26">
        <v>125</v>
      </c>
      <c r="V35" s="25">
        <v>137.51134066070171</v>
      </c>
      <c r="W35" s="25">
        <v>138.83476610496308</v>
      </c>
      <c r="X35" s="41">
        <v>-0.95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289</v>
      </c>
      <c r="E38" s="12">
        <v>246.36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163.38193840655035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314.61934691537465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4350</v>
      </c>
      <c r="N39" s="1">
        <v>4366.6000000000004</v>
      </c>
      <c r="O39" s="1">
        <v>4349.71</v>
      </c>
      <c r="P39" s="1">
        <v>4300</v>
      </c>
      <c r="Q39" s="1">
        <v>4346.5</v>
      </c>
      <c r="R39" s="1">
        <v>4400</v>
      </c>
      <c r="S39" s="1">
        <v>4366.6000000000004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4300</v>
      </c>
      <c r="K40" s="1">
        <v>4350</v>
      </c>
      <c r="L40" s="1">
        <v>4500</v>
      </c>
      <c r="M40" s="1">
        <v>4250</v>
      </c>
      <c r="N40" s="1">
        <v>4300</v>
      </c>
      <c r="O40" s="1" t="s">
        <v>133</v>
      </c>
      <c r="P40" s="1">
        <v>4300</v>
      </c>
      <c r="Q40" s="1" t="s">
        <v>133</v>
      </c>
      <c r="R40" s="1">
        <v>4300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4200</v>
      </c>
      <c r="K41" s="1" t="s">
        <v>133</v>
      </c>
      <c r="L41" s="1">
        <v>4150</v>
      </c>
      <c r="M41" s="1">
        <v>4098.78</v>
      </c>
      <c r="N41" s="1">
        <v>3600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3500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3679.89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13800</v>
      </c>
      <c r="L43" s="1">
        <v>12000</v>
      </c>
      <c r="M43" s="1">
        <v>10599.53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9600</v>
      </c>
      <c r="K44" s="1">
        <v>9200</v>
      </c>
      <c r="L44" s="1">
        <v>9200</v>
      </c>
      <c r="M44" s="1">
        <v>8769.9500000000007</v>
      </c>
      <c r="N44" s="1">
        <v>9033.2099999999991</v>
      </c>
      <c r="O44" s="1">
        <v>8749.86</v>
      </c>
      <c r="P44" s="1">
        <v>9000</v>
      </c>
      <c r="Q44" s="1">
        <v>8577.2900000000009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13600</v>
      </c>
      <c r="J45" s="1">
        <v>14400</v>
      </c>
      <c r="K45" s="1">
        <v>14200</v>
      </c>
      <c r="L45" s="1">
        <v>14600</v>
      </c>
      <c r="M45" s="1">
        <v>14200</v>
      </c>
      <c r="N45" s="1">
        <v>14031.34</v>
      </c>
      <c r="O45" s="1">
        <v>14149.91</v>
      </c>
      <c r="P45" s="1">
        <v>14200</v>
      </c>
      <c r="Q45" s="1">
        <v>14615.08</v>
      </c>
      <c r="R45" s="1">
        <v>14066.59</v>
      </c>
      <c r="S45" s="1">
        <v>14500</v>
      </c>
      <c r="T45" s="1">
        <v>15399.78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9500</v>
      </c>
      <c r="M46" s="1">
        <v>8849.86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9300</v>
      </c>
      <c r="S46" s="1">
        <v>9000</v>
      </c>
      <c r="T46" s="1">
        <v>9924.76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4550</v>
      </c>
      <c r="N47" s="1">
        <v>4366.6000000000004</v>
      </c>
      <c r="O47" s="1">
        <v>4549.7299999999996</v>
      </c>
      <c r="P47" s="1">
        <v>4320</v>
      </c>
      <c r="Q47" s="1">
        <v>4457.33</v>
      </c>
      <c r="R47" s="1">
        <v>4516.6099999999997</v>
      </c>
      <c r="S47" s="1">
        <v>4470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4450</v>
      </c>
      <c r="N48" s="1">
        <v>4400</v>
      </c>
      <c r="O48" s="1" t="s">
        <v>133</v>
      </c>
      <c r="P48" s="1">
        <v>4316.66</v>
      </c>
      <c r="Q48" s="1" t="s">
        <v>133</v>
      </c>
      <c r="R48" s="1">
        <v>4333.08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4200</v>
      </c>
      <c r="K49" s="1" t="s">
        <v>133</v>
      </c>
      <c r="L49" s="1">
        <v>4100</v>
      </c>
      <c r="M49" s="1">
        <v>3850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3000</v>
      </c>
      <c r="K50" s="1">
        <v>2800</v>
      </c>
      <c r="L50" s="1">
        <v>3100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13000</v>
      </c>
      <c r="L51" s="1">
        <v>12300</v>
      </c>
      <c r="M51" s="1">
        <v>11249.89</v>
      </c>
      <c r="N51" s="1">
        <v>13525.32</v>
      </c>
      <c r="O51" s="1" t="s">
        <v>133</v>
      </c>
      <c r="P51" s="1" t="s">
        <v>133</v>
      </c>
      <c r="Q51" s="1">
        <v>13183.52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8000</v>
      </c>
      <c r="K52" s="1">
        <v>7900</v>
      </c>
      <c r="L52" s="1">
        <v>7866.63</v>
      </c>
      <c r="M52" s="1">
        <v>7674.96</v>
      </c>
      <c r="N52" s="1">
        <v>7750</v>
      </c>
      <c r="O52" s="1">
        <v>7749.84</v>
      </c>
      <c r="P52" s="1">
        <v>7700</v>
      </c>
      <c r="Q52" s="1">
        <v>6755.18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11800</v>
      </c>
      <c r="J53" s="1">
        <v>12400</v>
      </c>
      <c r="K53" s="1">
        <v>12200</v>
      </c>
      <c r="L53" s="1">
        <v>12266.58</v>
      </c>
      <c r="M53" s="1">
        <v>12200</v>
      </c>
      <c r="N53" s="1">
        <v>12217.99</v>
      </c>
      <c r="O53" s="1">
        <v>12247.45</v>
      </c>
      <c r="P53" s="1">
        <v>12000</v>
      </c>
      <c r="Q53" s="1">
        <v>12303.42</v>
      </c>
      <c r="R53" s="1">
        <v>11983.31</v>
      </c>
      <c r="S53" s="1">
        <v>12100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2026-03-26T09:49:43Z</dcterms:created>
  <dcterms:modified xsi:type="dcterms:W3CDTF">2026-03-26T11:21:15Z</dcterms:modified>
</cp:coreProperties>
</file>