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4. April 2026\23.04.2026\SPI Email 23.04.2026\E-Office File\"/>
    </mc:Choice>
  </mc:AlternateContent>
  <xr:revisionPtr revIDLastSave="0" documentId="13_ncr:1_{6C80C266-A141-4410-BF6C-3749C616B6B6}" xr6:coauthVersionLast="47" xr6:coauthVersionMax="47" xr10:uidLastSave="{00000000-0000-0000-0000-000000000000}"/>
  <bookViews>
    <workbookView xWindow="-120" yWindow="-120" windowWidth="29040" windowHeight="15840" xr2:uid="{783B59B3-72B0-4EB1-B3E4-7E448061FCA1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Y29" i="9"/>
  <c r="X29" i="9"/>
  <c r="U29" i="9"/>
  <c r="U28" i="9"/>
  <c r="Y28" i="9" s="1"/>
  <c r="U27" i="9"/>
  <c r="Y27" i="9" s="1"/>
  <c r="W38" i="9"/>
  <c r="M38" i="9"/>
  <c r="W22" i="9"/>
  <c r="M22" i="9"/>
  <c r="Y17" i="9"/>
  <c r="U17" i="9"/>
  <c r="X17" i="9" s="1"/>
  <c r="W12" i="9"/>
  <c r="Y12" i="9" s="1"/>
  <c r="V12" i="9"/>
  <c r="U12" i="9"/>
  <c r="W11" i="9"/>
  <c r="V11" i="9"/>
  <c r="U11" i="9"/>
  <c r="W10" i="9"/>
  <c r="V10" i="9"/>
  <c r="U10" i="9"/>
  <c r="X10" i="9" s="1"/>
  <c r="X9" i="9"/>
  <c r="W9" i="9"/>
  <c r="V9" i="9"/>
  <c r="U9" i="9"/>
  <c r="Y9" i="9" s="1"/>
  <c r="W8" i="9"/>
  <c r="Y8" i="9" s="1"/>
  <c r="V8" i="9"/>
  <c r="X8" i="9" s="1"/>
  <c r="U8" i="9"/>
  <c r="W7" i="9"/>
  <c r="Y7" i="9" s="1"/>
  <c r="V7" i="9"/>
  <c r="X7" i="9" s="1"/>
  <c r="U7" i="9"/>
  <c r="W6" i="9"/>
  <c r="V6" i="9"/>
  <c r="U6" i="9"/>
  <c r="X6" i="9" s="1"/>
  <c r="W5" i="9"/>
  <c r="V5" i="9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6" i="9" l="1"/>
  <c r="Y11" i="9"/>
  <c r="Y30" i="9"/>
  <c r="X11" i="9"/>
  <c r="X5" i="9"/>
  <c r="Y10" i="9"/>
  <c r="X22" i="9"/>
  <c r="X28" i="9"/>
  <c r="X27" i="9"/>
  <c r="X31" i="9"/>
  <c r="X12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<sst xmlns="http://schemas.openxmlformats.org/spreadsheetml/2006/main" count="631" uniqueCount="159">
  <si>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</si>
  <si>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</si>
  <si>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</si>
  <si>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</si>
  <si>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</si>
  <si>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</si>
  <si>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23-04-2026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</si>
  <si>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</si>
  <si>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</si>
  <si>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</si>
  <si>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</si>
  <si>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</si>
  <si>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</si>
  <si>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</si>
  <si>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</si>
  <si>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</si>
  <si>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</si>
  <si>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</si>
  <si>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</si>
  <si>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</si>
  <si>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</si>
  <si>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</si>
  <si>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</si>
  <si>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</si>
  <si>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</si>
  <si>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</si>
  <si>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</si>
  <si>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</si>
  <si>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</si>
  <si>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</si>
  <si>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</si>
  <si>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</si>
  <si>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</si>
  <si>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</si>
  <si>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</si>
  <si>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</si>
  <si>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</si>
  <si>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</si>
  <si>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</si>
  <si>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</si>
  <si>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</si>
  <si>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</si>
  <si>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</si>
  <si>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</si>
  <si>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</si>
  <si>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</si>
  <si>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</si>
  <si>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</si>
  <si>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</si>
  <si>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</si>
  <si>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</si>
  <si>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</si>
  <si>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</si>
  <si>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</si>
  <si>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</si>
  <si>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</si>
  <si>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</si>
  <si>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</si>
  <si>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</si>
  <si>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</si>
  <si>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</si>
  <si>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</si>
  <si>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</si>
  <si>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</si>
  <si>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</si>
  <si>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</si>
  <si>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</si>
  <si>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</si>
  <si>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</si>
  <si>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</si>
  <si>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</si>
  <si>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</si>
  <si>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</si>
  <si>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</si>
  <si>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</si>
  <si>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</si>
  <si>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</si>
  <si>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</si>
  <si>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</si>
  <si>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</si>
  <si>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</si>
  <si>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</si>
  <si>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</si>
  <si>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</si>
  <si>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</si>
  <si>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</si>
  <si>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</si>
  <si>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</si>
  <si>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</si>
  <si>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</si>
  <si>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</si>
  <si>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</si>
  <si>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</si>
  <si>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</si>
  <si>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</si>
  <si>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</si>
  <si>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</si>
  <si>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</si>
  <si>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</si>
  <si>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</si>
  <si>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</si>
  <si>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</si>
  <si>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</si>
  <si>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</si>
  <si>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</si>
  <si>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</si>
  <si>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</si>
  <si>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</si>
  <si>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</si>
  <si>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</si>
  <si>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</si>
  <si>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</si>
  <si>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</si>
  <si>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</si>
  <si>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</si>
  <si>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</si>
  <si>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</si>
  <si>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</si>
  <si>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</si>
  <si>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</si>
  <si>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</si>
  <si>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</si>
  <si>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</si>
  <si>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</si>
  <si>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</si>
  <si>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</si>
  <si>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23-04-2026</t>
  </si>
  <si>
    <t>No.</t>
  </si>
  <si>
    <t>Description</t>
  </si>
  <si>
    <t>Average Price for                                                23-04-26 16-04-26 24-04-25</t>
  </si>
  <si>
    <t>% Change over                 16-04-26 24-04-25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</si>
  <si>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</si>
  <si>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</si>
  <si>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</si>
  <si>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</si>
  <si>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</si>
  <si>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</si>
  <si>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</si>
  <si>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</si>
  <si>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</si>
  <si>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</si>
  <si>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</si>
  <si>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</si>
  <si>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</si>
  <si>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23-04-2026</t>
  </si>
  <si>
    <t>Avg. Price per litre</t>
  </si>
  <si>
    <t>% change over Pre. week</t>
  </si>
  <si>
    <t>Avg. Price per kg</t>
  </si>
  <si>
    <t>C: Prices of CNG (per litre for Punjab and per kg otherwise) for the Week Ended on 23-04-2026</t>
  </si>
  <si>
    <t>D: Wage Rates for the Week Ended on 23-04-2026</t>
  </si>
  <si>
    <t>E: Wheat Rates for the Week Ended on 23.04.2026</t>
  </si>
  <si>
    <t>Khuzdar</t>
  </si>
  <si>
    <t>Average Price for
23.04.2026     16.04.2026</t>
  </si>
  <si>
    <t>% Change over               16.04.2026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</si>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</sst>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0295-5DBD-4555-929E-BE270BD61620}">
  <dimension ref="A1:Y179"/>
  <sheetViews>
    <sheetView tabSelected="1" view="pageBreakPreview" topLeftCell="A123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2240</v>
      </c>
      <c r="E7" s="6">
        <v>2275.4499999999998</v>
      </c>
      <c r="F7" s="6">
        <v>2306.67</v>
      </c>
      <c r="G7" s="6">
        <v>1810</v>
      </c>
      <c r="H7" s="6">
        <v>2140.48</v>
      </c>
      <c r="I7" s="6">
        <v>2306.67</v>
      </c>
      <c r="J7" s="6">
        <v>1933.33</v>
      </c>
      <c r="K7" s="6">
        <v>2021.45</v>
      </c>
      <c r="L7" s="6">
        <v>2067</v>
      </c>
      <c r="M7" s="6">
        <v>1810</v>
      </c>
      <c r="N7" s="6">
        <v>1911.83</v>
      </c>
      <c r="O7" s="6">
        <v>2133</v>
      </c>
      <c r="P7" s="6">
        <v>1810</v>
      </c>
      <c r="Q7" s="6">
        <v>1810</v>
      </c>
      <c r="R7" s="6">
        <v>1810</v>
      </c>
      <c r="S7" s="6">
        <v>1820</v>
      </c>
      <c r="T7" s="6">
        <v>2096.42</v>
      </c>
      <c r="U7" s="6">
        <v>2250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110</v>
      </c>
      <c r="H10" s="6">
        <v>117.93</v>
      </c>
      <c r="I10" s="6">
        <v>120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120</v>
      </c>
      <c r="Q10" s="6">
        <v>120</v>
      </c>
      <c r="R10" s="6">
        <v>120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1100</v>
      </c>
      <c r="K11" s="6">
        <v>1100</v>
      </c>
      <c r="L11" s="6">
        <v>1100</v>
      </c>
      <c r="M11" s="6">
        <v>1200</v>
      </c>
      <c r="N11" s="6">
        <v>1200</v>
      </c>
      <c r="O11" s="6">
        <v>1200</v>
      </c>
      <c r="P11" s="6">
        <v>1100</v>
      </c>
      <c r="Q11" s="6">
        <v>1236.02</v>
      </c>
      <c r="R11" s="6">
        <v>1300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2300</v>
      </c>
      <c r="K12" s="6">
        <v>2300</v>
      </c>
      <c r="L12" s="6">
        <v>2300</v>
      </c>
      <c r="M12" s="6">
        <v>2400</v>
      </c>
      <c r="N12" s="6">
        <v>2400</v>
      </c>
      <c r="O12" s="6">
        <v>2400</v>
      </c>
      <c r="P12" s="6">
        <v>2700</v>
      </c>
      <c r="Q12" s="6">
        <v>2728.2</v>
      </c>
      <c r="R12" s="6">
        <v>2800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395</v>
      </c>
      <c r="E13" s="6">
        <v>408.12</v>
      </c>
      <c r="F13" s="6">
        <v>430</v>
      </c>
      <c r="G13" s="6">
        <v>395</v>
      </c>
      <c r="H13" s="6">
        <v>404.98</v>
      </c>
      <c r="I13" s="6">
        <v>410</v>
      </c>
      <c r="J13" s="6">
        <v>398</v>
      </c>
      <c r="K13" s="6">
        <v>398</v>
      </c>
      <c r="L13" s="6">
        <v>398</v>
      </c>
      <c r="M13" s="6">
        <v>398</v>
      </c>
      <c r="N13" s="6">
        <v>398</v>
      </c>
      <c r="O13" s="6">
        <v>398</v>
      </c>
      <c r="P13" s="6">
        <v>378</v>
      </c>
      <c r="Q13" s="6">
        <v>378</v>
      </c>
      <c r="R13" s="6">
        <v>378</v>
      </c>
      <c r="S13" s="6">
        <v>373</v>
      </c>
      <c r="T13" s="6">
        <v>373</v>
      </c>
      <c r="U13" s="6">
        <v>373</v>
      </c>
      <c r="V13" s="6">
        <v>400</v>
      </c>
      <c r="W13" s="6">
        <v>401.66</v>
      </c>
      <c r="X13" s="6">
        <v>405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219.64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182.41</v>
      </c>
      <c r="O14" s="6">
        <v>210</v>
      </c>
      <c r="P14" s="6">
        <v>200</v>
      </c>
      <c r="Q14" s="6">
        <v>201.87</v>
      </c>
      <c r="R14" s="6">
        <v>210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250</v>
      </c>
      <c r="E15" s="6">
        <v>259.14999999999998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190</v>
      </c>
      <c r="N15" s="6">
        <v>199.52</v>
      </c>
      <c r="O15" s="6">
        <v>220</v>
      </c>
      <c r="P15" s="6">
        <v>240</v>
      </c>
      <c r="Q15" s="6">
        <v>240.93</v>
      </c>
      <c r="R15" s="6">
        <v>250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1150</v>
      </c>
      <c r="E16" s="6">
        <v>1168.29</v>
      </c>
      <c r="F16" s="6">
        <v>1190</v>
      </c>
      <c r="G16" s="6">
        <v>1150</v>
      </c>
      <c r="H16" s="6">
        <v>1158.6400000000001</v>
      </c>
      <c r="I16" s="6">
        <v>1170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247</v>
      </c>
      <c r="E17" s="6">
        <v>250.06</v>
      </c>
      <c r="F17" s="6">
        <v>260</v>
      </c>
      <c r="G17" s="6">
        <v>247</v>
      </c>
      <c r="H17" s="6">
        <v>250.91</v>
      </c>
      <c r="I17" s="6">
        <v>260</v>
      </c>
      <c r="J17" s="6">
        <v>250</v>
      </c>
      <c r="K17" s="6">
        <v>250</v>
      </c>
      <c r="L17" s="6">
        <v>250</v>
      </c>
      <c r="M17" s="6">
        <v>240</v>
      </c>
      <c r="N17" s="6">
        <v>240</v>
      </c>
      <c r="O17" s="6">
        <v>240</v>
      </c>
      <c r="P17" s="6">
        <v>246</v>
      </c>
      <c r="Q17" s="6">
        <v>246</v>
      </c>
      <c r="R17" s="6">
        <v>246</v>
      </c>
      <c r="S17" s="6">
        <v>246</v>
      </c>
      <c r="T17" s="6">
        <v>246</v>
      </c>
      <c r="U17" s="6">
        <v>246</v>
      </c>
      <c r="V17" s="6">
        <v>246</v>
      </c>
      <c r="W17" s="6">
        <v>246</v>
      </c>
      <c r="X17" s="6">
        <v>246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2995</v>
      </c>
      <c r="E19" s="6">
        <v>2995</v>
      </c>
      <c r="F19" s="6">
        <v>2995</v>
      </c>
      <c r="G19" s="6">
        <v>2995</v>
      </c>
      <c r="H19" s="6">
        <v>2995</v>
      </c>
      <c r="I19" s="6">
        <v>2995</v>
      </c>
      <c r="J19" s="6">
        <v>2995</v>
      </c>
      <c r="K19" s="6">
        <v>2995</v>
      </c>
      <c r="L19" s="6">
        <v>2995</v>
      </c>
      <c r="M19" s="6">
        <v>3020</v>
      </c>
      <c r="N19" s="6">
        <v>3020</v>
      </c>
      <c r="O19" s="6">
        <v>3020</v>
      </c>
      <c r="P19" s="6">
        <v>3020</v>
      </c>
      <c r="Q19" s="6">
        <v>3020</v>
      </c>
      <c r="R19" s="6">
        <v>3020</v>
      </c>
      <c r="S19" s="6">
        <v>2970</v>
      </c>
      <c r="T19" s="6">
        <v>2970</v>
      </c>
      <c r="U19" s="6">
        <v>2970</v>
      </c>
      <c r="V19" s="6">
        <v>3020</v>
      </c>
      <c r="W19" s="6">
        <v>3020</v>
      </c>
      <c r="X19" s="6">
        <v>3020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1525</v>
      </c>
      <c r="E20" s="6">
        <v>1525</v>
      </c>
      <c r="F20" s="6">
        <v>1525</v>
      </c>
      <c r="G20" s="6">
        <v>1515</v>
      </c>
      <c r="H20" s="6">
        <v>1522.99</v>
      </c>
      <c r="I20" s="6">
        <v>1525</v>
      </c>
      <c r="J20" s="6">
        <v>1525</v>
      </c>
      <c r="K20" s="6">
        <v>1525</v>
      </c>
      <c r="L20" s="6">
        <v>1525</v>
      </c>
      <c r="M20" s="6">
        <v>1525</v>
      </c>
      <c r="N20" s="6">
        <v>1525</v>
      </c>
      <c r="O20" s="6">
        <v>1525</v>
      </c>
      <c r="P20" s="6">
        <v>1540</v>
      </c>
      <c r="Q20" s="6">
        <v>1540</v>
      </c>
      <c r="R20" s="6">
        <v>1540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600</v>
      </c>
      <c r="E21" s="6">
        <v>600</v>
      </c>
      <c r="F21" s="6">
        <v>600</v>
      </c>
      <c r="G21" s="6">
        <v>600</v>
      </c>
      <c r="H21" s="6">
        <v>600</v>
      </c>
      <c r="I21" s="6">
        <v>600</v>
      </c>
      <c r="J21" s="6">
        <v>590</v>
      </c>
      <c r="K21" s="6">
        <v>590</v>
      </c>
      <c r="L21" s="6">
        <v>590</v>
      </c>
      <c r="M21" s="6">
        <v>600</v>
      </c>
      <c r="N21" s="6">
        <v>600</v>
      </c>
      <c r="O21" s="6">
        <v>600</v>
      </c>
      <c r="P21" s="6">
        <v>595</v>
      </c>
      <c r="Q21" s="6">
        <v>595</v>
      </c>
      <c r="R21" s="6">
        <v>595</v>
      </c>
      <c r="S21" s="6">
        <v>590</v>
      </c>
      <c r="T21" s="6">
        <v>590</v>
      </c>
      <c r="U21" s="6">
        <v>590</v>
      </c>
      <c r="V21" s="6">
        <v>600</v>
      </c>
      <c r="W21" s="6">
        <v>600</v>
      </c>
      <c r="X21" s="6">
        <v>600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314.48</v>
      </c>
      <c r="F22" s="6">
        <v>340</v>
      </c>
      <c r="G22" s="6">
        <v>270</v>
      </c>
      <c r="H22" s="6">
        <v>291.04000000000002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215.44</v>
      </c>
      <c r="O22" s="6">
        <v>250</v>
      </c>
      <c r="P22" s="6">
        <v>180</v>
      </c>
      <c r="Q22" s="6">
        <v>193.56</v>
      </c>
      <c r="R22" s="6">
        <v>210</v>
      </c>
      <c r="S22" s="6">
        <v>200</v>
      </c>
      <c r="T22" s="6">
        <v>200</v>
      </c>
      <c r="U22" s="6">
        <v>200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360</v>
      </c>
      <c r="N24" s="6">
        <v>360</v>
      </c>
      <c r="O24" s="6">
        <v>360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460</v>
      </c>
      <c r="K25" s="6">
        <v>460</v>
      </c>
      <c r="L25" s="6">
        <v>460</v>
      </c>
      <c r="M25" s="6">
        <v>450</v>
      </c>
      <c r="N25" s="6">
        <v>450</v>
      </c>
      <c r="O25" s="6">
        <v>450</v>
      </c>
      <c r="P25" s="6">
        <v>510</v>
      </c>
      <c r="Q25" s="6">
        <v>535.59</v>
      </c>
      <c r="R25" s="6">
        <v>570</v>
      </c>
      <c r="S25" s="6">
        <v>400</v>
      </c>
      <c r="T25" s="6">
        <v>422.95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220</v>
      </c>
      <c r="K26" s="6">
        <v>220</v>
      </c>
      <c r="L26" s="6">
        <v>220</v>
      </c>
      <c r="M26" s="6">
        <v>210</v>
      </c>
      <c r="N26" s="6">
        <v>210</v>
      </c>
      <c r="O26" s="6">
        <v>210</v>
      </c>
      <c r="P26" s="6">
        <v>240</v>
      </c>
      <c r="Q26" s="6">
        <v>241.41</v>
      </c>
      <c r="R26" s="6">
        <v>250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45</v>
      </c>
      <c r="E27" s="6">
        <v>55.22</v>
      </c>
      <c r="F27" s="6">
        <v>70</v>
      </c>
      <c r="G27" s="6">
        <v>45</v>
      </c>
      <c r="H27" s="6">
        <v>51.93</v>
      </c>
      <c r="I27" s="6">
        <v>70</v>
      </c>
      <c r="J27" s="6">
        <v>30</v>
      </c>
      <c r="K27" s="6">
        <v>30</v>
      </c>
      <c r="L27" s="6">
        <v>30</v>
      </c>
      <c r="M27" s="6">
        <v>40</v>
      </c>
      <c r="N27" s="6">
        <v>40</v>
      </c>
      <c r="O27" s="6">
        <v>40</v>
      </c>
      <c r="P27" s="6">
        <v>30</v>
      </c>
      <c r="Q27" s="6">
        <v>34.57</v>
      </c>
      <c r="R27" s="6">
        <v>40</v>
      </c>
      <c r="S27" s="6">
        <v>20</v>
      </c>
      <c r="T27" s="6">
        <v>22.89</v>
      </c>
      <c r="U27" s="6">
        <v>30</v>
      </c>
      <c r="V27" s="6">
        <v>20</v>
      </c>
      <c r="W27" s="6">
        <v>23.21</v>
      </c>
      <c r="X27" s="6">
        <v>25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106.61</v>
      </c>
      <c r="F28" s="6">
        <v>140</v>
      </c>
      <c r="G28" s="6">
        <v>90</v>
      </c>
      <c r="H28" s="6">
        <v>99.68</v>
      </c>
      <c r="I28" s="6">
        <v>120</v>
      </c>
      <c r="J28" s="6">
        <v>80</v>
      </c>
      <c r="K28" s="6">
        <v>80</v>
      </c>
      <c r="L28" s="6">
        <v>80</v>
      </c>
      <c r="M28" s="6">
        <v>80</v>
      </c>
      <c r="N28" s="6">
        <v>80</v>
      </c>
      <c r="O28" s="6">
        <v>80</v>
      </c>
      <c r="P28" s="6">
        <v>60</v>
      </c>
      <c r="Q28" s="6">
        <v>68.84</v>
      </c>
      <c r="R28" s="6">
        <v>80</v>
      </c>
      <c r="S28" s="6">
        <v>70</v>
      </c>
      <c r="T28" s="6">
        <v>70</v>
      </c>
      <c r="U28" s="6">
        <v>70</v>
      </c>
      <c r="V28" s="6">
        <v>60</v>
      </c>
      <c r="W28" s="6">
        <v>60</v>
      </c>
      <c r="X28" s="6">
        <v>60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90</v>
      </c>
      <c r="E29" s="6">
        <v>103.73</v>
      </c>
      <c r="F29" s="6">
        <v>120</v>
      </c>
      <c r="G29" s="6">
        <v>80</v>
      </c>
      <c r="H29" s="6">
        <v>91.75</v>
      </c>
      <c r="I29" s="6">
        <v>100</v>
      </c>
      <c r="J29" s="6">
        <v>80</v>
      </c>
      <c r="K29" s="6">
        <v>80</v>
      </c>
      <c r="L29" s="6">
        <v>80</v>
      </c>
      <c r="M29" s="6">
        <v>110</v>
      </c>
      <c r="N29" s="6">
        <v>116.57</v>
      </c>
      <c r="O29" s="6">
        <v>120</v>
      </c>
      <c r="P29" s="6">
        <v>60</v>
      </c>
      <c r="Q29" s="6">
        <v>66.36</v>
      </c>
      <c r="R29" s="6">
        <v>80</v>
      </c>
      <c r="S29" s="6">
        <v>80</v>
      </c>
      <c r="T29" s="6">
        <v>80</v>
      </c>
      <c r="U29" s="6">
        <v>80</v>
      </c>
      <c r="V29" s="6">
        <v>60</v>
      </c>
      <c r="W29" s="6">
        <v>60</v>
      </c>
      <c r="X29" s="6">
        <v>60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</v>
      </c>
      <c r="R30" s="6">
        <v>150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228.5</v>
      </c>
      <c r="R31" s="6">
        <v>240</v>
      </c>
      <c r="S31" s="6">
        <v>220</v>
      </c>
      <c r="T31" s="6">
        <v>220</v>
      </c>
      <c r="U31" s="6">
        <v>220</v>
      </c>
      <c r="V31" s="6">
        <v>180</v>
      </c>
      <c r="W31" s="6">
        <v>180</v>
      </c>
      <c r="X31" s="6">
        <v>180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320</v>
      </c>
      <c r="E34" s="6">
        <v>554.26</v>
      </c>
      <c r="F34" s="6">
        <v>750</v>
      </c>
      <c r="G34" s="6">
        <v>320</v>
      </c>
      <c r="H34" s="6">
        <v>528.74</v>
      </c>
      <c r="I34" s="6">
        <v>680</v>
      </c>
      <c r="J34" s="6">
        <v>600</v>
      </c>
      <c r="K34" s="6">
        <v>600</v>
      </c>
      <c r="L34" s="6">
        <v>600</v>
      </c>
      <c r="M34" s="6">
        <v>500</v>
      </c>
      <c r="N34" s="6">
        <v>500</v>
      </c>
      <c r="O34" s="6">
        <v>500</v>
      </c>
      <c r="P34" s="6">
        <v>250</v>
      </c>
      <c r="Q34" s="6">
        <v>356.7</v>
      </c>
      <c r="R34" s="6">
        <v>630</v>
      </c>
      <c r="S34" s="6">
        <v>400</v>
      </c>
      <c r="T34" s="6">
        <v>416.02</v>
      </c>
      <c r="U34" s="6">
        <v>450</v>
      </c>
      <c r="V34" s="6">
        <v>260</v>
      </c>
      <c r="W34" s="6">
        <v>433.63</v>
      </c>
      <c r="X34" s="6">
        <v>560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70.78</v>
      </c>
      <c r="F38" s="6">
        <v>80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61.79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766.39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656.52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399.91</v>
      </c>
      <c r="F43" s="6">
        <v>450</v>
      </c>
      <c r="G43" s="6">
        <v>350</v>
      </c>
      <c r="H43" s="6">
        <v>382.08</v>
      </c>
      <c r="I43" s="6">
        <v>420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7.47</v>
      </c>
      <c r="E47" s="6">
        <v>7.47</v>
      </c>
      <c r="F47" s="6">
        <v>7.47</v>
      </c>
      <c r="G47" s="6">
        <v>7.47</v>
      </c>
      <c r="H47" s="6">
        <v>7.47</v>
      </c>
      <c r="I47" s="6">
        <v>7.47</v>
      </c>
      <c r="J47" s="6">
        <v>7.47</v>
      </c>
      <c r="K47" s="6">
        <v>7.47</v>
      </c>
      <c r="L47" s="6">
        <v>7.47</v>
      </c>
      <c r="M47" s="6">
        <v>7.47</v>
      </c>
      <c r="N47" s="6">
        <v>7.47</v>
      </c>
      <c r="O47" s="6">
        <v>7.47</v>
      </c>
      <c r="P47" s="6">
        <v>7.47</v>
      </c>
      <c r="Q47" s="6">
        <v>7.47</v>
      </c>
      <c r="R47" s="6">
        <v>7.47</v>
      </c>
      <c r="S47" s="6">
        <v>7.47</v>
      </c>
      <c r="T47" s="6">
        <v>7.47</v>
      </c>
      <c r="U47" s="6">
        <v>7.47</v>
      </c>
      <c r="V47" s="6">
        <v>7.47</v>
      </c>
      <c r="W47" s="6">
        <v>7.47</v>
      </c>
      <c r="X47" s="6">
        <v>7.47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1800</v>
      </c>
      <c r="K49" s="6">
        <v>1800</v>
      </c>
      <c r="L49" s="6">
        <v>1800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150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140</v>
      </c>
      <c r="Q51" s="6">
        <v>140</v>
      </c>
      <c r="R51" s="6">
        <v>140</v>
      </c>
      <c r="S51" s="6">
        <v>135</v>
      </c>
      <c r="T51" s="6">
        <v>135</v>
      </c>
      <c r="U51" s="6">
        <v>135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368.34</v>
      </c>
      <c r="E53" s="6">
        <v>368.34</v>
      </c>
      <c r="F53" s="6">
        <v>368.34</v>
      </c>
      <c r="G53" s="6">
        <v>368.19</v>
      </c>
      <c r="H53" s="6">
        <v>368.22</v>
      </c>
      <c r="I53" s="6">
        <v>368.34</v>
      </c>
      <c r="J53" s="6">
        <v>369.2</v>
      </c>
      <c r="K53" s="6">
        <v>369.2</v>
      </c>
      <c r="L53" s="6">
        <v>369.2</v>
      </c>
      <c r="M53" s="6">
        <v>369.52</v>
      </c>
      <c r="N53" s="6">
        <v>369.52</v>
      </c>
      <c r="O53" s="6">
        <v>369.52</v>
      </c>
      <c r="P53" s="6">
        <v>366.58</v>
      </c>
      <c r="Q53" s="6">
        <v>366.58</v>
      </c>
      <c r="R53" s="6">
        <v>366.58</v>
      </c>
      <c r="S53" s="6">
        <v>368.21</v>
      </c>
      <c r="T53" s="6">
        <v>368.21</v>
      </c>
      <c r="U53" s="6">
        <v>368.21</v>
      </c>
      <c r="V53" s="6">
        <v>370.64</v>
      </c>
      <c r="W53" s="6">
        <v>370.64</v>
      </c>
      <c r="X53" s="6">
        <v>370.64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354.9</v>
      </c>
      <c r="E54" s="6">
        <v>354.9</v>
      </c>
      <c r="F54" s="6">
        <v>354.9</v>
      </c>
      <c r="G54" s="6">
        <v>354.51</v>
      </c>
      <c r="H54" s="6">
        <v>354.77</v>
      </c>
      <c r="I54" s="6">
        <v>354.9</v>
      </c>
      <c r="J54" s="6">
        <v>355.66</v>
      </c>
      <c r="K54" s="6">
        <v>355.66</v>
      </c>
      <c r="L54" s="6">
        <v>355.66</v>
      </c>
      <c r="M54" s="6">
        <v>354.6</v>
      </c>
      <c r="N54" s="6">
        <v>354.6</v>
      </c>
      <c r="O54" s="6">
        <v>354.6</v>
      </c>
      <c r="P54" s="6">
        <v>353.42</v>
      </c>
      <c r="Q54" s="6">
        <v>353.42</v>
      </c>
      <c r="R54" s="6">
        <v>353.42</v>
      </c>
      <c r="S54" s="6">
        <v>355.17</v>
      </c>
      <c r="T54" s="6">
        <v>355.17</v>
      </c>
      <c r="U54" s="6">
        <v>355.17</v>
      </c>
      <c r="V54" s="6">
        <v>356.76</v>
      </c>
      <c r="W54" s="6">
        <v>356.76</v>
      </c>
      <c r="X54" s="6">
        <v>356.76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5350</v>
      </c>
      <c r="E55" s="6">
        <v>5474.61</v>
      </c>
      <c r="F55" s="6">
        <v>5550</v>
      </c>
      <c r="G55" s="6">
        <v>5400</v>
      </c>
      <c r="H55" s="6">
        <v>5444.53</v>
      </c>
      <c r="I55" s="6">
        <v>5520</v>
      </c>
      <c r="J55" s="6">
        <v>5134.8</v>
      </c>
      <c r="K55" s="6">
        <v>5134.8</v>
      </c>
      <c r="L55" s="6">
        <v>5134.8</v>
      </c>
      <c r="M55" s="6">
        <v>5252</v>
      </c>
      <c r="N55" s="6">
        <v>5252</v>
      </c>
      <c r="O55" s="6">
        <v>5252</v>
      </c>
      <c r="P55" s="6">
        <v>5134.8</v>
      </c>
      <c r="Q55" s="6">
        <v>5173.41</v>
      </c>
      <c r="R55" s="6">
        <v>5251.5</v>
      </c>
      <c r="S55" s="6">
        <v>4784.1000000000004</v>
      </c>
      <c r="T55" s="6">
        <v>4784.1000000000004</v>
      </c>
      <c r="U55" s="6">
        <v>4784.1000000000004</v>
      </c>
      <c r="V55" s="6">
        <v>4600</v>
      </c>
      <c r="W55" s="6">
        <v>4600</v>
      </c>
      <c r="X55" s="6">
        <v>4600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1866.66</v>
      </c>
      <c r="E65" s="6">
        <v>1941.62</v>
      </c>
      <c r="F65" s="6">
        <v>2000</v>
      </c>
      <c r="G65" s="6">
        <v>2066.66</v>
      </c>
      <c r="H65" s="6">
        <v>2066.66</v>
      </c>
      <c r="I65" s="6">
        <v>2066.66</v>
      </c>
      <c r="J65" s="6">
        <v>2000</v>
      </c>
      <c r="K65" s="6">
        <v>2187.21</v>
      </c>
      <c r="L65" s="6">
        <v>2400</v>
      </c>
      <c r="M65" s="6">
        <v>2160</v>
      </c>
      <c r="N65" s="6">
        <v>2196.58</v>
      </c>
      <c r="O65" s="6">
        <v>2240</v>
      </c>
      <c r="P65" s="6">
        <v>2040</v>
      </c>
      <c r="Q65" s="6">
        <v>2040</v>
      </c>
      <c r="R65" s="6">
        <v>2040</v>
      </c>
      <c r="S65" s="6">
        <v>2000</v>
      </c>
      <c r="T65" s="6">
        <v>2000</v>
      </c>
      <c r="U65" s="6">
        <v>2000</v>
      </c>
      <c r="V65" s="6">
        <v>2250</v>
      </c>
      <c r="W65" s="6">
        <v>2316.1799999999998</v>
      </c>
      <c r="X65" s="6">
        <v>2350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260</v>
      </c>
      <c r="K66" s="6">
        <v>275.04000000000002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110</v>
      </c>
      <c r="K68" s="6">
        <v>122.66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1429.58</v>
      </c>
      <c r="L69" s="6">
        <v>1500</v>
      </c>
      <c r="M69" s="6">
        <v>1150</v>
      </c>
      <c r="N69" s="6">
        <v>1187.3</v>
      </c>
      <c r="O69" s="6">
        <v>1200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1246.5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2390.09</v>
      </c>
      <c r="L70" s="6">
        <v>2800</v>
      </c>
      <c r="M70" s="6">
        <v>2200</v>
      </c>
      <c r="N70" s="6">
        <v>2232.84</v>
      </c>
      <c r="O70" s="6">
        <v>2300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2272.5500000000002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385</v>
      </c>
      <c r="E71" s="6">
        <v>385</v>
      </c>
      <c r="F71" s="6">
        <v>385</v>
      </c>
      <c r="G71" s="6">
        <v>370</v>
      </c>
      <c r="H71" s="6">
        <v>370</v>
      </c>
      <c r="I71" s="6">
        <v>370</v>
      </c>
      <c r="J71" s="6">
        <v>400</v>
      </c>
      <c r="K71" s="6">
        <v>416.53</v>
      </c>
      <c r="L71" s="6">
        <v>440</v>
      </c>
      <c r="M71" s="6">
        <v>400</v>
      </c>
      <c r="N71" s="6">
        <v>402.48</v>
      </c>
      <c r="O71" s="6">
        <v>410</v>
      </c>
      <c r="P71" s="6">
        <v>410</v>
      </c>
      <c r="Q71" s="6">
        <v>410</v>
      </c>
      <c r="R71" s="6">
        <v>410</v>
      </c>
      <c r="S71" s="6">
        <v>390</v>
      </c>
      <c r="T71" s="6">
        <v>393.31</v>
      </c>
      <c r="U71" s="6">
        <v>400</v>
      </c>
      <c r="V71" s="6">
        <v>425</v>
      </c>
      <c r="W71" s="6">
        <v>425</v>
      </c>
      <c r="X71" s="6">
        <v>425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243.79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360</v>
      </c>
      <c r="K73" s="6">
        <v>363.46</v>
      </c>
      <c r="L73" s="6">
        <v>400</v>
      </c>
      <c r="M73" s="6">
        <v>300</v>
      </c>
      <c r="N73" s="6">
        <v>314.88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1146.3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230</v>
      </c>
      <c r="E75" s="6">
        <v>236.62</v>
      </c>
      <c r="F75" s="6">
        <v>240</v>
      </c>
      <c r="G75" s="6">
        <v>250</v>
      </c>
      <c r="H75" s="6">
        <v>253.32</v>
      </c>
      <c r="I75" s="6">
        <v>255</v>
      </c>
      <c r="J75" s="6">
        <v>255</v>
      </c>
      <c r="K75" s="6">
        <v>259.24</v>
      </c>
      <c r="L75" s="6">
        <v>260</v>
      </c>
      <c r="M75" s="6">
        <v>240</v>
      </c>
      <c r="N75" s="6">
        <v>243.29</v>
      </c>
      <c r="O75" s="6">
        <v>250</v>
      </c>
      <c r="P75" s="6">
        <v>250</v>
      </c>
      <c r="Q75" s="6">
        <v>250</v>
      </c>
      <c r="R75" s="6">
        <v>250</v>
      </c>
      <c r="S75" s="6">
        <v>260</v>
      </c>
      <c r="T75" s="6">
        <v>260</v>
      </c>
      <c r="U75" s="6">
        <v>260</v>
      </c>
      <c r="V75" s="6">
        <v>250</v>
      </c>
      <c r="W75" s="6">
        <v>258.87</v>
      </c>
      <c r="X75" s="6">
        <v>260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573.69000000000005</v>
      </c>
      <c r="L76" s="6">
        <v>650</v>
      </c>
      <c r="M76" s="6">
        <v>480</v>
      </c>
      <c r="N76" s="6">
        <v>499.87</v>
      </c>
      <c r="O76" s="6">
        <v>520</v>
      </c>
      <c r="P76" s="6">
        <v>440</v>
      </c>
      <c r="Q76" s="6">
        <v>440</v>
      </c>
      <c r="R76" s="6">
        <v>440</v>
      </c>
      <c r="S76" s="6">
        <v>500</v>
      </c>
      <c r="T76" s="6">
        <v>516.14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2970</v>
      </c>
      <c r="E77" s="6">
        <v>2970</v>
      </c>
      <c r="F77" s="6">
        <v>2970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1515</v>
      </c>
      <c r="E78" s="6">
        <v>1515</v>
      </c>
      <c r="F78" s="6">
        <v>1515</v>
      </c>
      <c r="G78" s="6">
        <v>1515</v>
      </c>
      <c r="H78" s="6">
        <v>1515</v>
      </c>
      <c r="I78" s="6">
        <v>1515</v>
      </c>
      <c r="J78" s="6">
        <v>1515</v>
      </c>
      <c r="K78" s="6">
        <v>1515.3</v>
      </c>
      <c r="L78" s="6">
        <v>1525</v>
      </c>
      <c r="M78" s="6">
        <v>1525</v>
      </c>
      <c r="N78" s="6">
        <v>1525</v>
      </c>
      <c r="O78" s="6">
        <v>1525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595</v>
      </c>
      <c r="E79" s="6">
        <v>595</v>
      </c>
      <c r="F79" s="6">
        <v>595</v>
      </c>
      <c r="G79" s="6">
        <v>590</v>
      </c>
      <c r="H79" s="6">
        <v>593.30999999999995</v>
      </c>
      <c r="I79" s="6">
        <v>600</v>
      </c>
      <c r="J79" s="6">
        <v>590</v>
      </c>
      <c r="K79" s="6">
        <v>592.27</v>
      </c>
      <c r="L79" s="6">
        <v>595</v>
      </c>
      <c r="M79" s="6">
        <v>595</v>
      </c>
      <c r="N79" s="6">
        <v>595</v>
      </c>
      <c r="O79" s="6">
        <v>595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220</v>
      </c>
      <c r="E80" s="6">
        <v>242.96</v>
      </c>
      <c r="F80" s="6">
        <v>260</v>
      </c>
      <c r="G80" s="6">
        <v>200</v>
      </c>
      <c r="H80" s="6">
        <v>213.12</v>
      </c>
      <c r="I80" s="6">
        <v>220</v>
      </c>
      <c r="J80" s="6">
        <v>120</v>
      </c>
      <c r="K80" s="6">
        <v>157.41</v>
      </c>
      <c r="L80" s="6">
        <v>200</v>
      </c>
      <c r="M80" s="6">
        <v>120</v>
      </c>
      <c r="N80" s="6">
        <v>136.08000000000001</v>
      </c>
      <c r="O80" s="6">
        <v>150</v>
      </c>
      <c r="P80" s="6">
        <v>150</v>
      </c>
      <c r="Q80" s="6">
        <v>150</v>
      </c>
      <c r="R80" s="6">
        <v>150</v>
      </c>
      <c r="S80" s="6">
        <v>120</v>
      </c>
      <c r="T80" s="6">
        <v>129.27000000000001</v>
      </c>
      <c r="U80" s="6">
        <v>150</v>
      </c>
      <c r="V80" s="6">
        <v>200</v>
      </c>
      <c r="W80" s="6">
        <v>211.92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265.16000000000003</v>
      </c>
      <c r="L81" s="6">
        <v>300</v>
      </c>
      <c r="M81" s="6">
        <v>230</v>
      </c>
      <c r="N81" s="6">
        <v>248.14</v>
      </c>
      <c r="O81" s="6">
        <v>260</v>
      </c>
      <c r="P81" s="6">
        <v>220</v>
      </c>
      <c r="Q81" s="6">
        <v>220</v>
      </c>
      <c r="R81" s="6">
        <v>220</v>
      </c>
      <c r="S81" s="6">
        <v>280</v>
      </c>
      <c r="T81" s="6">
        <v>280</v>
      </c>
      <c r="U81" s="6">
        <v>280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360</v>
      </c>
      <c r="H82" s="6">
        <v>366.55</v>
      </c>
      <c r="I82" s="6">
        <v>380</v>
      </c>
      <c r="J82" s="6">
        <v>360</v>
      </c>
      <c r="K82" s="6">
        <v>391.01</v>
      </c>
      <c r="L82" s="6">
        <v>420</v>
      </c>
      <c r="M82" s="6">
        <v>380</v>
      </c>
      <c r="N82" s="6">
        <v>393.22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482.18</v>
      </c>
      <c r="F83" s="6">
        <v>490</v>
      </c>
      <c r="G83" s="6">
        <v>410</v>
      </c>
      <c r="H83" s="6">
        <v>416.56</v>
      </c>
      <c r="I83" s="6">
        <v>430</v>
      </c>
      <c r="J83" s="6">
        <v>440</v>
      </c>
      <c r="K83" s="6">
        <v>457.56</v>
      </c>
      <c r="L83" s="6">
        <v>500</v>
      </c>
      <c r="M83" s="6">
        <v>430</v>
      </c>
      <c r="N83" s="6">
        <v>441.58</v>
      </c>
      <c r="O83" s="6">
        <v>460</v>
      </c>
      <c r="P83" s="6">
        <v>470</v>
      </c>
      <c r="Q83" s="6">
        <v>470</v>
      </c>
      <c r="R83" s="6">
        <v>470</v>
      </c>
      <c r="S83" s="6">
        <v>480</v>
      </c>
      <c r="T83" s="6">
        <v>492.98</v>
      </c>
      <c r="U83" s="6">
        <v>520</v>
      </c>
      <c r="V83" s="6">
        <v>460</v>
      </c>
      <c r="W83" s="6">
        <v>472.16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249.91</v>
      </c>
      <c r="F84" s="6">
        <v>260</v>
      </c>
      <c r="G84" s="6">
        <v>250</v>
      </c>
      <c r="H84" s="6">
        <v>256.62</v>
      </c>
      <c r="I84" s="6">
        <v>260</v>
      </c>
      <c r="J84" s="6">
        <v>220</v>
      </c>
      <c r="K84" s="6">
        <v>252.83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250</v>
      </c>
      <c r="T84" s="6">
        <v>250</v>
      </c>
      <c r="U84" s="6">
        <v>250</v>
      </c>
      <c r="V84" s="6">
        <v>250</v>
      </c>
      <c r="W84" s="6">
        <v>257.66000000000003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25</v>
      </c>
      <c r="E85" s="6">
        <v>29.4</v>
      </c>
      <c r="F85" s="6">
        <v>30</v>
      </c>
      <c r="G85" s="6">
        <v>25</v>
      </c>
      <c r="H85" s="6">
        <v>28.23</v>
      </c>
      <c r="I85" s="6">
        <v>30</v>
      </c>
      <c r="J85" s="6">
        <v>40</v>
      </c>
      <c r="K85" s="6">
        <v>49.63</v>
      </c>
      <c r="L85" s="6">
        <v>60</v>
      </c>
      <c r="M85" s="6">
        <v>25</v>
      </c>
      <c r="N85" s="6">
        <v>31.75</v>
      </c>
      <c r="O85" s="6">
        <v>40</v>
      </c>
      <c r="P85" s="6">
        <v>30</v>
      </c>
      <c r="Q85" s="6">
        <v>30</v>
      </c>
      <c r="R85" s="6">
        <v>30</v>
      </c>
      <c r="S85" s="6">
        <v>20</v>
      </c>
      <c r="T85" s="6">
        <v>23.21</v>
      </c>
      <c r="U85" s="6">
        <v>25</v>
      </c>
      <c r="V85" s="6">
        <v>40</v>
      </c>
      <c r="W85" s="6">
        <v>48.78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62.09</v>
      </c>
      <c r="F86" s="6">
        <v>70</v>
      </c>
      <c r="G86" s="6">
        <v>50</v>
      </c>
      <c r="H86" s="6">
        <v>56.46</v>
      </c>
      <c r="I86" s="6">
        <v>60</v>
      </c>
      <c r="J86" s="6">
        <v>50</v>
      </c>
      <c r="K86" s="6">
        <v>65.73</v>
      </c>
      <c r="L86" s="6">
        <v>80</v>
      </c>
      <c r="M86" s="6">
        <v>40</v>
      </c>
      <c r="N86" s="6">
        <v>52.15</v>
      </c>
      <c r="O86" s="6">
        <v>60</v>
      </c>
      <c r="P86" s="6">
        <v>50</v>
      </c>
      <c r="Q86" s="6">
        <v>50</v>
      </c>
      <c r="R86" s="6">
        <v>50</v>
      </c>
      <c r="S86" s="6">
        <v>30</v>
      </c>
      <c r="T86" s="6">
        <v>36.340000000000003</v>
      </c>
      <c r="U86" s="6">
        <v>40</v>
      </c>
      <c r="V86" s="6">
        <v>90</v>
      </c>
      <c r="W86" s="6">
        <v>95.43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50</v>
      </c>
      <c r="E87" s="6">
        <v>52.07</v>
      </c>
      <c r="F87" s="6">
        <v>60</v>
      </c>
      <c r="G87" s="6">
        <v>50</v>
      </c>
      <c r="H87" s="6">
        <v>50</v>
      </c>
      <c r="I87" s="6">
        <v>50</v>
      </c>
      <c r="J87" s="6">
        <v>60</v>
      </c>
      <c r="K87" s="6">
        <v>74.459999999999994</v>
      </c>
      <c r="L87" s="6">
        <v>100</v>
      </c>
      <c r="M87" s="6">
        <v>50</v>
      </c>
      <c r="N87" s="6">
        <v>56.46</v>
      </c>
      <c r="O87" s="6">
        <v>60</v>
      </c>
      <c r="P87" s="6">
        <v>40</v>
      </c>
      <c r="Q87" s="6">
        <v>40</v>
      </c>
      <c r="R87" s="6">
        <v>40</v>
      </c>
      <c r="S87" s="6">
        <v>40</v>
      </c>
      <c r="T87" s="6">
        <v>46.42</v>
      </c>
      <c r="U87" s="6">
        <v>50</v>
      </c>
      <c r="V87" s="6">
        <v>90</v>
      </c>
      <c r="W87" s="6">
        <v>96.55</v>
      </c>
      <c r="X87" s="6">
        <v>100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140</v>
      </c>
      <c r="E88" s="6">
        <v>144.41999999999999</v>
      </c>
      <c r="F88" s="6">
        <v>150</v>
      </c>
      <c r="G88" s="6">
        <v>140</v>
      </c>
      <c r="H88" s="6">
        <v>141.65</v>
      </c>
      <c r="I88" s="6">
        <v>145</v>
      </c>
      <c r="J88" s="6">
        <v>145</v>
      </c>
      <c r="K88" s="6">
        <v>151.03</v>
      </c>
      <c r="L88" s="6">
        <v>160</v>
      </c>
      <c r="M88" s="6">
        <v>145</v>
      </c>
      <c r="N88" s="6">
        <v>148.31</v>
      </c>
      <c r="O88" s="6">
        <v>150</v>
      </c>
      <c r="P88" s="6">
        <v>140</v>
      </c>
      <c r="Q88" s="6">
        <v>140</v>
      </c>
      <c r="R88" s="6">
        <v>140</v>
      </c>
      <c r="S88" s="6">
        <v>145</v>
      </c>
      <c r="T88" s="6">
        <v>145</v>
      </c>
      <c r="U88" s="6">
        <v>145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180</v>
      </c>
      <c r="T89" s="6">
        <v>180</v>
      </c>
      <c r="U89" s="6">
        <v>180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460</v>
      </c>
      <c r="H92" s="6">
        <v>473.24</v>
      </c>
      <c r="I92" s="6">
        <v>480</v>
      </c>
      <c r="J92" s="6">
        <v>280</v>
      </c>
      <c r="K92" s="6">
        <v>390.13</v>
      </c>
      <c r="L92" s="6">
        <v>500</v>
      </c>
      <c r="M92" s="6">
        <v>350</v>
      </c>
      <c r="N92" s="6">
        <v>353.3</v>
      </c>
      <c r="O92" s="6">
        <v>360</v>
      </c>
      <c r="P92" s="6">
        <v>400</v>
      </c>
      <c r="Q92" s="6">
        <v>400</v>
      </c>
      <c r="R92" s="6">
        <v>400</v>
      </c>
      <c r="S92" s="6">
        <v>280</v>
      </c>
      <c r="T92" s="6">
        <v>350.67</v>
      </c>
      <c r="U92" s="6">
        <v>550</v>
      </c>
      <c r="V92" s="6">
        <v>250</v>
      </c>
      <c r="W92" s="6">
        <v>487.22</v>
      </c>
      <c r="X92" s="6">
        <v>750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314.88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139.25</v>
      </c>
      <c r="U95" s="6">
        <v>150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250</v>
      </c>
      <c r="O97" s="6">
        <v>250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600.57000000000005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588.70000000000005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7.47</v>
      </c>
      <c r="E105" s="6">
        <v>7.47</v>
      </c>
      <c r="F105" s="6">
        <v>7.47</v>
      </c>
      <c r="G105" s="6">
        <v>7.47</v>
      </c>
      <c r="H105" s="6">
        <v>7.47</v>
      </c>
      <c r="I105" s="6">
        <v>7.47</v>
      </c>
      <c r="J105" s="6">
        <v>7.47</v>
      </c>
      <c r="K105" s="6">
        <v>7.47</v>
      </c>
      <c r="L105" s="6">
        <v>7.47</v>
      </c>
      <c r="M105" s="6">
        <v>7.47</v>
      </c>
      <c r="N105" s="6">
        <v>7.47</v>
      </c>
      <c r="O105" s="6">
        <v>7.47</v>
      </c>
      <c r="P105" s="6">
        <v>7.47</v>
      </c>
      <c r="Q105" s="6">
        <v>7.47</v>
      </c>
      <c r="R105" s="6">
        <v>7.47</v>
      </c>
      <c r="S105" s="6">
        <v>7.47</v>
      </c>
      <c r="T105" s="6">
        <v>7.47</v>
      </c>
      <c r="U105" s="6">
        <v>7.47</v>
      </c>
      <c r="V105" s="6">
        <v>7.47</v>
      </c>
      <c r="W105" s="6">
        <v>7.47</v>
      </c>
      <c r="X105" s="6">
        <v>7.47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130.59</v>
      </c>
      <c r="L109" s="6">
        <v>140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145</v>
      </c>
      <c r="X109" s="6">
        <v>145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368.19</v>
      </c>
      <c r="E111" s="6">
        <v>368.42</v>
      </c>
      <c r="F111" s="6">
        <v>369.25</v>
      </c>
      <c r="G111" s="6">
        <v>370.33</v>
      </c>
      <c r="H111" s="6">
        <v>370.51</v>
      </c>
      <c r="I111" s="6">
        <v>370.6</v>
      </c>
      <c r="J111" s="6">
        <v>368.21</v>
      </c>
      <c r="K111" s="6">
        <v>368.21</v>
      </c>
      <c r="L111" s="6">
        <v>368.21</v>
      </c>
      <c r="M111" s="6">
        <v>370.56</v>
      </c>
      <c r="N111" s="6">
        <v>371.06</v>
      </c>
      <c r="O111" s="6">
        <v>371.86</v>
      </c>
      <c r="P111" s="6">
        <v>368.21</v>
      </c>
      <c r="Q111" s="6">
        <v>368.21</v>
      </c>
      <c r="R111" s="6">
        <v>368.21</v>
      </c>
      <c r="S111" s="6">
        <v>368.21</v>
      </c>
      <c r="T111" s="6">
        <v>368.21</v>
      </c>
      <c r="U111" s="6">
        <v>368.21</v>
      </c>
      <c r="V111" s="6">
        <v>368.2</v>
      </c>
      <c r="W111" s="6">
        <v>368.21</v>
      </c>
      <c r="X111" s="6">
        <v>368.21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354.65</v>
      </c>
      <c r="E112" s="6">
        <v>355.08</v>
      </c>
      <c r="F112" s="6">
        <v>355.85</v>
      </c>
      <c r="G112" s="6">
        <v>356.8</v>
      </c>
      <c r="H112" s="6">
        <v>356.8</v>
      </c>
      <c r="I112" s="6">
        <v>356.8</v>
      </c>
      <c r="J112" s="6">
        <v>354.49</v>
      </c>
      <c r="K112" s="6">
        <v>354.76</v>
      </c>
      <c r="L112" s="6">
        <v>354.79</v>
      </c>
      <c r="M112" s="6">
        <v>356.76</v>
      </c>
      <c r="N112" s="6">
        <v>356.98</v>
      </c>
      <c r="O112" s="6">
        <v>357.3</v>
      </c>
      <c r="P112" s="6">
        <v>354.79</v>
      </c>
      <c r="Q112" s="6">
        <v>354.79</v>
      </c>
      <c r="R112" s="6">
        <v>354.79</v>
      </c>
      <c r="S112" s="6">
        <v>356.12</v>
      </c>
      <c r="T112" s="6">
        <v>356.12</v>
      </c>
      <c r="U112" s="6">
        <v>356.12</v>
      </c>
      <c r="V112" s="6">
        <v>354.8</v>
      </c>
      <c r="W112" s="6">
        <v>354.8</v>
      </c>
      <c r="X112" s="6">
        <v>354.8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5130</v>
      </c>
      <c r="E113" s="6">
        <v>5130</v>
      </c>
      <c r="F113" s="6">
        <v>5130</v>
      </c>
      <c r="G113" s="6">
        <v>4800</v>
      </c>
      <c r="H113" s="6">
        <v>4932.42</v>
      </c>
      <c r="I113" s="6">
        <v>5000</v>
      </c>
      <c r="J113" s="6">
        <v>4318</v>
      </c>
      <c r="K113" s="6">
        <v>4447.83</v>
      </c>
      <c r="L113" s="6">
        <v>4668</v>
      </c>
      <c r="M113" s="6">
        <v>4551.3</v>
      </c>
      <c r="N113" s="6">
        <v>4628.7700000000004</v>
      </c>
      <c r="O113" s="6">
        <v>4668</v>
      </c>
      <c r="P113" s="6">
        <v>4900</v>
      </c>
      <c r="Q113" s="6">
        <v>4900</v>
      </c>
      <c r="R113" s="6">
        <v>4900</v>
      </c>
      <c r="S113" s="6">
        <v>4800</v>
      </c>
      <c r="T113" s="6">
        <v>4800</v>
      </c>
      <c r="U113" s="6">
        <v>4800</v>
      </c>
      <c r="V113" s="6">
        <v>4745.8</v>
      </c>
      <c r="W113" s="6">
        <v>4967.3599999999997</v>
      </c>
      <c r="X113" s="6">
        <v>5251.5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2200</v>
      </c>
      <c r="E123" s="6">
        <v>2232.84</v>
      </c>
      <c r="F123" s="6">
        <v>2300</v>
      </c>
      <c r="G123" s="6">
        <v>2340</v>
      </c>
      <c r="H123" s="6">
        <v>2349.9899999999998</v>
      </c>
      <c r="I123" s="6">
        <v>2360</v>
      </c>
      <c r="J123" s="6">
        <v>2200</v>
      </c>
      <c r="K123" s="6">
        <v>2200</v>
      </c>
      <c r="L123" s="6">
        <v>2200</v>
      </c>
      <c r="M123" s="6">
        <v>1810</v>
      </c>
      <c r="N123" s="6">
        <v>2087.71</v>
      </c>
      <c r="O123" s="6">
        <v>2400</v>
      </c>
      <c r="P123" s="6">
        <v>2095.38</v>
      </c>
      <c r="Q123" s="6">
        <v>1534.43</v>
      </c>
      <c r="R123" s="6">
        <f t="shared" ref="R123:R154" si="0">ROUND(N123/P123* 100 - 100,2)</f>
        <v>-0.37</v>
      </c>
      <c r="S123" s="6">
        <f t="shared" ref="S123:S154" si="1">ROUND(N123/Q123* 100 - 100,2)</f>
        <v>36.06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215.74</v>
      </c>
      <c r="O124" s="6">
        <v>290</v>
      </c>
      <c r="P124" s="6">
        <v>215.45</v>
      </c>
      <c r="Q124" s="6">
        <v>200.15</v>
      </c>
      <c r="R124" s="6">
        <f t="shared" si="0"/>
        <v>0.13</v>
      </c>
      <c r="S124" s="6">
        <f t="shared" si="1"/>
        <v>7.79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154.6</v>
      </c>
      <c r="O125" s="6">
        <v>200</v>
      </c>
      <c r="P125" s="6">
        <v>154.6</v>
      </c>
      <c r="Q125" s="6">
        <v>153.75</v>
      </c>
      <c r="R125" s="6">
        <f t="shared" si="0"/>
        <v>0</v>
      </c>
      <c r="S125" s="6">
        <f t="shared" si="1"/>
        <v>0.55000000000000004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117.14</v>
      </c>
      <c r="O126" s="6">
        <v>130</v>
      </c>
      <c r="P126" s="6">
        <v>116.08</v>
      </c>
      <c r="Q126" s="6">
        <v>108.23</v>
      </c>
      <c r="R126" s="6">
        <f t="shared" si="0"/>
        <v>0.91</v>
      </c>
      <c r="S126" s="6">
        <f t="shared" si="1"/>
        <v>8.23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1231.48</v>
      </c>
      <c r="O127" s="6">
        <v>1550</v>
      </c>
      <c r="P127" s="6">
        <v>1231.48</v>
      </c>
      <c r="Q127" s="6">
        <v>1087.22</v>
      </c>
      <c r="R127" s="6">
        <f t="shared" si="0"/>
        <v>0</v>
      </c>
      <c r="S127" s="6">
        <f t="shared" si="1"/>
        <v>13.27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2316.6</v>
      </c>
      <c r="O128" s="6">
        <v>2900</v>
      </c>
      <c r="P128" s="6">
        <v>2306.21</v>
      </c>
      <c r="Q128" s="6">
        <v>2011.2</v>
      </c>
      <c r="R128" s="6">
        <f t="shared" si="0"/>
        <v>0.45</v>
      </c>
      <c r="S128" s="6">
        <f t="shared" si="1"/>
        <v>15.18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425</v>
      </c>
      <c r="E129" s="6">
        <v>425</v>
      </c>
      <c r="F129" s="6">
        <v>425</v>
      </c>
      <c r="G129" s="6">
        <v>420</v>
      </c>
      <c r="H129" s="6">
        <v>432.44</v>
      </c>
      <c r="I129" s="6">
        <v>440</v>
      </c>
      <c r="J129" s="6">
        <v>410</v>
      </c>
      <c r="K129" s="6">
        <v>413.31</v>
      </c>
      <c r="L129" s="6">
        <v>420</v>
      </c>
      <c r="M129" s="6">
        <v>370</v>
      </c>
      <c r="N129" s="6">
        <v>401.66</v>
      </c>
      <c r="O129" s="6">
        <v>440</v>
      </c>
      <c r="P129" s="6">
        <v>399.91</v>
      </c>
      <c r="Q129" s="6">
        <v>386.5</v>
      </c>
      <c r="R129" s="6">
        <f t="shared" si="0"/>
        <v>0.44</v>
      </c>
      <c r="S129" s="6">
        <f t="shared" si="1"/>
        <v>3.92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220</v>
      </c>
      <c r="K130" s="6">
        <v>226.47</v>
      </c>
      <c r="L130" s="6">
        <v>240</v>
      </c>
      <c r="M130" s="6">
        <v>170</v>
      </c>
      <c r="N130" s="6">
        <v>207.72</v>
      </c>
      <c r="O130" s="6">
        <v>260</v>
      </c>
      <c r="P130" s="6">
        <v>207.6</v>
      </c>
      <c r="Q130" s="6">
        <v>198.4</v>
      </c>
      <c r="R130" s="6">
        <f t="shared" si="0"/>
        <v>0.06</v>
      </c>
      <c r="S130" s="6">
        <f t="shared" si="1"/>
        <v>4.7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226.47</v>
      </c>
      <c r="L131" s="6">
        <v>240</v>
      </c>
      <c r="M131" s="6">
        <v>190</v>
      </c>
      <c r="N131" s="6">
        <v>243.56</v>
      </c>
      <c r="O131" s="6">
        <v>400</v>
      </c>
      <c r="P131" s="6">
        <v>243.41</v>
      </c>
      <c r="Q131" s="6">
        <v>231.19</v>
      </c>
      <c r="R131" s="6">
        <f t="shared" si="0"/>
        <v>0.06</v>
      </c>
      <c r="S131" s="6">
        <f t="shared" si="1"/>
        <v>5.35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1144.82</v>
      </c>
      <c r="O132" s="6">
        <v>1200</v>
      </c>
      <c r="P132" s="6">
        <v>1144.82</v>
      </c>
      <c r="Q132" s="6">
        <v>1036.8699999999999</v>
      </c>
      <c r="R132" s="6">
        <f t="shared" si="0"/>
        <v>0</v>
      </c>
      <c r="S132" s="6">
        <f t="shared" si="1"/>
        <v>10.41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236.62</v>
      </c>
      <c r="F133" s="6">
        <v>240</v>
      </c>
      <c r="G133" s="6">
        <v>230</v>
      </c>
      <c r="H133" s="6">
        <v>242.4</v>
      </c>
      <c r="I133" s="6">
        <v>250</v>
      </c>
      <c r="J133" s="6">
        <v>260</v>
      </c>
      <c r="K133" s="6">
        <v>272.7</v>
      </c>
      <c r="L133" s="6">
        <v>300</v>
      </c>
      <c r="M133" s="6">
        <v>230</v>
      </c>
      <c r="N133" s="6">
        <v>249.37</v>
      </c>
      <c r="O133" s="6">
        <v>300</v>
      </c>
      <c r="P133" s="6">
        <v>247.85</v>
      </c>
      <c r="Q133" s="6">
        <v>235.05</v>
      </c>
      <c r="R133" s="6">
        <f t="shared" si="0"/>
        <v>0.61</v>
      </c>
      <c r="S133" s="6">
        <f t="shared" si="1"/>
        <v>6.09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552.26</v>
      </c>
      <c r="O134" s="6">
        <v>720</v>
      </c>
      <c r="P134" s="6">
        <v>553.48</v>
      </c>
      <c r="Q134" s="6">
        <v>535.5</v>
      </c>
      <c r="R134" s="6">
        <f t="shared" si="0"/>
        <v>-0.22</v>
      </c>
      <c r="S134" s="6">
        <f t="shared" si="1"/>
        <v>3.13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2925</v>
      </c>
      <c r="N135" s="6">
        <v>3005.79</v>
      </c>
      <c r="O135" s="6">
        <v>3110</v>
      </c>
      <c r="P135" s="6">
        <v>2985.1</v>
      </c>
      <c r="Q135" s="6">
        <v>2909.17</v>
      </c>
      <c r="R135" s="6">
        <f t="shared" si="0"/>
        <v>0.69</v>
      </c>
      <c r="S135" s="6">
        <f t="shared" si="1"/>
        <v>3.32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1500</v>
      </c>
      <c r="N136" s="6">
        <v>1517.22</v>
      </c>
      <c r="O136" s="6">
        <v>1540</v>
      </c>
      <c r="P136" s="6">
        <v>1514.59</v>
      </c>
      <c r="Q136" s="6">
        <v>1479.85</v>
      </c>
      <c r="R136" s="6">
        <f t="shared" si="0"/>
        <v>0.17</v>
      </c>
      <c r="S136" s="6">
        <f t="shared" si="1"/>
        <v>2.5299999999999998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590</v>
      </c>
      <c r="N137" s="6">
        <v>593.79</v>
      </c>
      <c r="O137" s="6">
        <v>600</v>
      </c>
      <c r="P137" s="6">
        <v>592.01</v>
      </c>
      <c r="Q137" s="6">
        <v>573.82000000000005</v>
      </c>
      <c r="R137" s="6">
        <f t="shared" si="0"/>
        <v>0.3</v>
      </c>
      <c r="S137" s="6">
        <f t="shared" si="1"/>
        <v>3.48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180</v>
      </c>
      <c r="E138" s="6">
        <v>193.1</v>
      </c>
      <c r="F138" s="6">
        <v>200</v>
      </c>
      <c r="G138" s="6">
        <v>120</v>
      </c>
      <c r="H138" s="6">
        <v>134.66</v>
      </c>
      <c r="I138" s="6">
        <v>150</v>
      </c>
      <c r="J138" s="6">
        <v>150</v>
      </c>
      <c r="K138" s="6">
        <v>165.1</v>
      </c>
      <c r="L138" s="6">
        <v>200</v>
      </c>
      <c r="M138" s="6">
        <v>120</v>
      </c>
      <c r="N138" s="6">
        <v>190.97</v>
      </c>
      <c r="O138" s="6">
        <v>340</v>
      </c>
      <c r="P138" s="6">
        <v>191.87</v>
      </c>
      <c r="Q138" s="6">
        <v>176.18</v>
      </c>
      <c r="R138" s="6">
        <f t="shared" si="0"/>
        <v>-0.47</v>
      </c>
      <c r="S138" s="6">
        <f t="shared" si="1"/>
        <v>8.39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280</v>
      </c>
      <c r="H139" s="6">
        <v>289.93</v>
      </c>
      <c r="I139" s="6">
        <v>300</v>
      </c>
      <c r="J139" s="6">
        <v>250</v>
      </c>
      <c r="K139" s="6">
        <v>275.89</v>
      </c>
      <c r="L139" s="6">
        <v>300</v>
      </c>
      <c r="M139" s="6">
        <v>220</v>
      </c>
      <c r="N139" s="6">
        <v>260.92</v>
      </c>
      <c r="O139" s="6">
        <v>320</v>
      </c>
      <c r="P139" s="6">
        <v>260.22000000000003</v>
      </c>
      <c r="Q139" s="6">
        <v>294.70999999999998</v>
      </c>
      <c r="R139" s="6">
        <f t="shared" si="0"/>
        <v>0.27</v>
      </c>
      <c r="S139" s="6">
        <f t="shared" si="1"/>
        <v>-11.47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460</v>
      </c>
      <c r="H140" s="6">
        <v>469.96</v>
      </c>
      <c r="I140" s="6">
        <v>480</v>
      </c>
      <c r="J140" s="6">
        <v>400</v>
      </c>
      <c r="K140" s="6">
        <v>409.76</v>
      </c>
      <c r="L140" s="6">
        <v>430</v>
      </c>
      <c r="M140" s="6">
        <v>340</v>
      </c>
      <c r="N140" s="6">
        <v>390</v>
      </c>
      <c r="O140" s="6">
        <v>480</v>
      </c>
      <c r="P140" s="6">
        <v>389.51</v>
      </c>
      <c r="Q140" s="6">
        <v>396.48</v>
      </c>
      <c r="R140" s="6">
        <f t="shared" si="0"/>
        <v>0.13</v>
      </c>
      <c r="S140" s="6">
        <f t="shared" si="1"/>
        <v>-1.63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480</v>
      </c>
      <c r="H141" s="6">
        <v>489.96</v>
      </c>
      <c r="I141" s="6">
        <v>500</v>
      </c>
      <c r="J141" s="6">
        <v>450</v>
      </c>
      <c r="K141" s="6">
        <v>476.22</v>
      </c>
      <c r="L141" s="6">
        <v>500</v>
      </c>
      <c r="M141" s="6">
        <v>400</v>
      </c>
      <c r="N141" s="6">
        <v>472.46</v>
      </c>
      <c r="O141" s="6">
        <v>570</v>
      </c>
      <c r="P141" s="6">
        <v>471.89</v>
      </c>
      <c r="Q141" s="6">
        <v>462.52</v>
      </c>
      <c r="R141" s="6">
        <f t="shared" si="0"/>
        <v>0.12</v>
      </c>
      <c r="S141" s="6">
        <f t="shared" si="1"/>
        <v>2.15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260</v>
      </c>
      <c r="H142" s="6">
        <v>269.92</v>
      </c>
      <c r="I142" s="6">
        <v>280</v>
      </c>
      <c r="J142" s="6">
        <v>300</v>
      </c>
      <c r="K142" s="6">
        <v>300</v>
      </c>
      <c r="L142" s="6">
        <v>300</v>
      </c>
      <c r="M142" s="6">
        <v>210</v>
      </c>
      <c r="N142" s="6">
        <v>249.99</v>
      </c>
      <c r="O142" s="6">
        <v>320</v>
      </c>
      <c r="P142" s="6">
        <v>249.59</v>
      </c>
      <c r="Q142" s="6">
        <v>312.18</v>
      </c>
      <c r="R142" s="6">
        <f t="shared" si="0"/>
        <v>0.16</v>
      </c>
      <c r="S142" s="6">
        <f t="shared" si="1"/>
        <v>-19.920000000000002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35</v>
      </c>
      <c r="H143" s="6">
        <v>42.23</v>
      </c>
      <c r="I143" s="6">
        <v>50</v>
      </c>
      <c r="J143" s="6">
        <v>35</v>
      </c>
      <c r="K143" s="6">
        <v>41.21</v>
      </c>
      <c r="L143" s="6">
        <v>50</v>
      </c>
      <c r="M143" s="6">
        <v>20</v>
      </c>
      <c r="N143" s="6">
        <v>34.61</v>
      </c>
      <c r="O143" s="6">
        <v>70</v>
      </c>
      <c r="P143" s="6">
        <v>33.56</v>
      </c>
      <c r="Q143" s="6">
        <v>65.77</v>
      </c>
      <c r="R143" s="6">
        <f t="shared" si="0"/>
        <v>3.13</v>
      </c>
      <c r="S143" s="6">
        <f t="shared" si="1"/>
        <v>-47.38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70</v>
      </c>
      <c r="F144" s="6">
        <v>70</v>
      </c>
      <c r="G144" s="6">
        <v>60</v>
      </c>
      <c r="H144" s="6">
        <v>67.33</v>
      </c>
      <c r="I144" s="6">
        <v>75</v>
      </c>
      <c r="J144" s="6">
        <v>50</v>
      </c>
      <c r="K144" s="6">
        <v>68.400000000000006</v>
      </c>
      <c r="L144" s="6">
        <v>80</v>
      </c>
      <c r="M144" s="6">
        <v>30</v>
      </c>
      <c r="N144" s="6">
        <v>67.709999999999994</v>
      </c>
      <c r="O144" s="6">
        <v>140</v>
      </c>
      <c r="P144" s="6">
        <v>74.69</v>
      </c>
      <c r="Q144" s="6">
        <v>51.34</v>
      </c>
      <c r="R144" s="6">
        <f t="shared" si="0"/>
        <v>-9.35</v>
      </c>
      <c r="S144" s="6">
        <f t="shared" si="1"/>
        <v>31.89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70</v>
      </c>
      <c r="E145" s="6">
        <v>70</v>
      </c>
      <c r="F145" s="6">
        <v>70</v>
      </c>
      <c r="G145" s="6">
        <v>35</v>
      </c>
      <c r="H145" s="6">
        <v>42.23</v>
      </c>
      <c r="I145" s="6">
        <v>50</v>
      </c>
      <c r="J145" s="6">
        <v>80</v>
      </c>
      <c r="K145" s="6">
        <v>80</v>
      </c>
      <c r="L145" s="6">
        <v>80</v>
      </c>
      <c r="M145" s="6">
        <v>35</v>
      </c>
      <c r="N145" s="6">
        <v>67.680000000000007</v>
      </c>
      <c r="O145" s="6">
        <v>120</v>
      </c>
      <c r="P145" s="6">
        <v>93.55</v>
      </c>
      <c r="Q145" s="6">
        <v>54.82</v>
      </c>
      <c r="R145" s="6">
        <f t="shared" si="0"/>
        <v>-27.65</v>
      </c>
      <c r="S145" s="6">
        <f t="shared" si="1"/>
        <v>23.46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151.49</v>
      </c>
      <c r="I146" s="6">
        <v>154</v>
      </c>
      <c r="J146" s="6">
        <v>150</v>
      </c>
      <c r="K146" s="6">
        <v>153.32</v>
      </c>
      <c r="L146" s="6">
        <v>155</v>
      </c>
      <c r="M146" s="6">
        <v>140</v>
      </c>
      <c r="N146" s="6">
        <v>148.38999999999999</v>
      </c>
      <c r="O146" s="6">
        <v>160</v>
      </c>
      <c r="P146" s="6">
        <v>148.91999999999999</v>
      </c>
      <c r="Q146" s="6">
        <v>168.12</v>
      </c>
      <c r="R146" s="6">
        <f t="shared" si="0"/>
        <v>-0.36</v>
      </c>
      <c r="S146" s="6">
        <f t="shared" si="1"/>
        <v>-11.74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243.15</v>
      </c>
      <c r="F147" s="6">
        <v>250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223.76</v>
      </c>
      <c r="O147" s="6">
        <v>290</v>
      </c>
      <c r="P147" s="6">
        <v>223.34</v>
      </c>
      <c r="Q147" s="6">
        <v>213.63</v>
      </c>
      <c r="R147" s="6">
        <f t="shared" si="0"/>
        <v>0.19</v>
      </c>
      <c r="S147" s="6">
        <f t="shared" si="1"/>
        <v>4.74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72.599999999999994</v>
      </c>
      <c r="R148" s="6">
        <f t="shared" si="0"/>
        <v>0</v>
      </c>
      <c r="S148" s="6">
        <f t="shared" si="1"/>
        <v>-13.22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430</v>
      </c>
      <c r="H150" s="6">
        <v>444.9</v>
      </c>
      <c r="I150" s="6">
        <v>460</v>
      </c>
      <c r="J150" s="6">
        <v>600</v>
      </c>
      <c r="K150" s="6">
        <v>600</v>
      </c>
      <c r="L150" s="6">
        <v>600</v>
      </c>
      <c r="M150" s="6">
        <v>250</v>
      </c>
      <c r="N150" s="6">
        <v>450.64</v>
      </c>
      <c r="O150" s="6">
        <v>750</v>
      </c>
      <c r="P150" s="6">
        <v>470.75</v>
      </c>
      <c r="Q150" s="6">
        <v>409.84</v>
      </c>
      <c r="R150" s="6">
        <f t="shared" si="0"/>
        <v>-4.2699999999999996</v>
      </c>
      <c r="S150" s="6">
        <f t="shared" si="1"/>
        <v>9.9600000000000009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452.21</v>
      </c>
      <c r="R151" s="6">
        <f t="shared" si="0"/>
        <v>0</v>
      </c>
      <c r="S151" s="6">
        <f t="shared" si="1"/>
        <v>-1.1399999999999999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318.39999999999998</v>
      </c>
      <c r="O152" s="6">
        <v>450</v>
      </c>
      <c r="P152" s="6">
        <v>318.39999999999998</v>
      </c>
      <c r="Q152" s="6">
        <v>304.68</v>
      </c>
      <c r="R152" s="6">
        <f t="shared" si="0"/>
        <v>0</v>
      </c>
      <c r="S152" s="6">
        <f t="shared" si="1"/>
        <v>4.5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170.67</v>
      </c>
      <c r="O153" s="6">
        <v>260</v>
      </c>
      <c r="P153" s="6">
        <v>170.67</v>
      </c>
      <c r="Q153" s="6">
        <v>164.44</v>
      </c>
      <c r="R153" s="6">
        <f t="shared" si="0"/>
        <v>0</v>
      </c>
      <c r="S153" s="6">
        <f t="shared" si="1"/>
        <v>3.79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63.77</v>
      </c>
      <c r="O154" s="6">
        <v>80</v>
      </c>
      <c r="P154" s="6">
        <v>63.77</v>
      </c>
      <c r="Q154" s="6">
        <v>61.14</v>
      </c>
      <c r="R154" s="6">
        <f t="shared" si="0"/>
        <v>0</v>
      </c>
      <c r="S154" s="6">
        <f t="shared" si="1"/>
        <v>4.3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247.52</v>
      </c>
      <c r="O155" s="6">
        <v>260</v>
      </c>
      <c r="P155" s="6">
        <v>247.52</v>
      </c>
      <c r="Q155" s="6">
        <v>239.99</v>
      </c>
      <c r="R155" s="6">
        <f t="shared" ref="R155:R173" si="4">ROUND(N155/P155* 100 - 100,2)</f>
        <v>0</v>
      </c>
      <c r="S155" s="6">
        <f t="shared" ref="S155:S173" si="5">ROUND(N155/Q155* 100 - 100,2)</f>
        <v>3.14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679.17</v>
      </c>
      <c r="O156" s="6">
        <v>800</v>
      </c>
      <c r="P156" s="6">
        <v>674.77</v>
      </c>
      <c r="Q156" s="6">
        <v>644.01</v>
      </c>
      <c r="R156" s="6">
        <f t="shared" si="4"/>
        <v>0.65</v>
      </c>
      <c r="S156" s="6">
        <f t="shared" si="5"/>
        <v>5.46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536.21</v>
      </c>
      <c r="O157" s="6">
        <v>900</v>
      </c>
      <c r="P157" s="6">
        <v>536.21</v>
      </c>
      <c r="Q157" s="6">
        <v>497.93</v>
      </c>
      <c r="R157" s="6">
        <f t="shared" si="4"/>
        <v>0</v>
      </c>
      <c r="S157" s="6">
        <f t="shared" si="5"/>
        <v>7.69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678.09</v>
      </c>
      <c r="O158" s="6">
        <v>900</v>
      </c>
      <c r="P158" s="6">
        <v>678.09</v>
      </c>
      <c r="Q158" s="6">
        <v>651.27</v>
      </c>
      <c r="R158" s="6">
        <f t="shared" si="4"/>
        <v>0</v>
      </c>
      <c r="S158" s="6">
        <f t="shared" si="5"/>
        <v>4.12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314.91000000000003</v>
      </c>
      <c r="O159" s="6">
        <v>450</v>
      </c>
      <c r="P159" s="6">
        <v>314.77</v>
      </c>
      <c r="Q159" s="6">
        <v>301.89999999999998</v>
      </c>
      <c r="R159" s="6">
        <f t="shared" si="4"/>
        <v>0.04</v>
      </c>
      <c r="S159" s="6">
        <f t="shared" si="5"/>
        <v>4.3099999999999996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7.47</v>
      </c>
      <c r="E163" s="6">
        <v>7.47</v>
      </c>
      <c r="F163" s="6">
        <v>7.47</v>
      </c>
      <c r="G163" s="6">
        <v>7.47</v>
      </c>
      <c r="H163" s="6">
        <v>7.47</v>
      </c>
      <c r="I163" s="6">
        <v>7.47</v>
      </c>
      <c r="J163" s="6">
        <v>7.47</v>
      </c>
      <c r="K163" s="6">
        <v>7.47</v>
      </c>
      <c r="L163" s="6">
        <v>7.47</v>
      </c>
      <c r="M163" s="6">
        <v>7.47</v>
      </c>
      <c r="N163" s="6">
        <v>7.47</v>
      </c>
      <c r="O163" s="6">
        <v>7.47</v>
      </c>
      <c r="P163" s="6">
        <v>7.47</v>
      </c>
      <c r="Q163" s="6">
        <v>4.8499999999999996</v>
      </c>
      <c r="R163" s="6">
        <f t="shared" si="4"/>
        <v>0</v>
      </c>
      <c r="S163" s="6">
        <f t="shared" si="5"/>
        <v>54.02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1482.09</v>
      </c>
      <c r="O165" s="6">
        <v>2350</v>
      </c>
      <c r="P165" s="6">
        <v>1482.09</v>
      </c>
      <c r="Q165" s="6">
        <v>1317.17</v>
      </c>
      <c r="R165" s="6">
        <f t="shared" si="4"/>
        <v>0</v>
      </c>
      <c r="S165" s="6">
        <f t="shared" si="5"/>
        <v>12.52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380.86</v>
      </c>
      <c r="R166" s="6">
        <f t="shared" si="4"/>
        <v>0</v>
      </c>
      <c r="S166" s="6">
        <f t="shared" si="5"/>
        <v>5.58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136.09</v>
      </c>
      <c r="O167" s="6">
        <v>160</v>
      </c>
      <c r="P167" s="6">
        <v>134.94</v>
      </c>
      <c r="Q167" s="6">
        <v>132</v>
      </c>
      <c r="R167" s="6">
        <f t="shared" si="4"/>
        <v>0.85</v>
      </c>
      <c r="S167" s="6">
        <f t="shared" si="5"/>
        <v>3.1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369.4</v>
      </c>
      <c r="E169" s="6">
        <v>369.4</v>
      </c>
      <c r="F169" s="6">
        <v>369.4</v>
      </c>
      <c r="G169" s="6">
        <v>367.76</v>
      </c>
      <c r="H169" s="6">
        <v>367.98</v>
      </c>
      <c r="I169" s="6">
        <v>368.21</v>
      </c>
      <c r="J169" s="6">
        <v>368.21</v>
      </c>
      <c r="K169" s="6">
        <v>368.21</v>
      </c>
      <c r="L169" s="6">
        <v>368.21</v>
      </c>
      <c r="M169" s="6">
        <v>366.58</v>
      </c>
      <c r="N169" s="6">
        <v>368.77</v>
      </c>
      <c r="O169" s="6">
        <v>371.86</v>
      </c>
      <c r="P169" s="6">
        <v>368.77</v>
      </c>
      <c r="Q169" s="6">
        <v>255.92</v>
      </c>
      <c r="R169" s="6">
        <f t="shared" si="4"/>
        <v>0</v>
      </c>
      <c r="S169" s="6">
        <f t="shared" si="5"/>
        <v>44.1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356.4</v>
      </c>
      <c r="E170" s="6">
        <v>356.4</v>
      </c>
      <c r="F170" s="6">
        <v>356.4</v>
      </c>
      <c r="G170" s="6">
        <v>354.58</v>
      </c>
      <c r="H170" s="6">
        <v>354.58</v>
      </c>
      <c r="I170" s="6">
        <v>354.58</v>
      </c>
      <c r="J170" s="6">
        <v>354.79</v>
      </c>
      <c r="K170" s="6">
        <v>354.79</v>
      </c>
      <c r="L170" s="6">
        <v>354.79</v>
      </c>
      <c r="M170" s="6">
        <v>353.42</v>
      </c>
      <c r="N170" s="6">
        <v>355.32</v>
      </c>
      <c r="O170" s="6">
        <v>357.3</v>
      </c>
      <c r="P170" s="6">
        <v>387.71</v>
      </c>
      <c r="Q170" s="6">
        <v>259.82</v>
      </c>
      <c r="R170" s="6">
        <f t="shared" si="4"/>
        <v>-8.35</v>
      </c>
      <c r="S170" s="6">
        <f t="shared" si="5"/>
        <v>36.76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4800</v>
      </c>
      <c r="E171" s="6">
        <v>4800</v>
      </c>
      <c r="F171" s="6">
        <v>4800</v>
      </c>
      <c r="G171" s="6">
        <v>4900</v>
      </c>
      <c r="H171" s="6">
        <v>4999.33</v>
      </c>
      <c r="I171" s="6">
        <v>5100</v>
      </c>
      <c r="J171" s="6">
        <v>4434.6000000000004</v>
      </c>
      <c r="K171" s="6">
        <v>4772.6099999999997</v>
      </c>
      <c r="L171" s="6">
        <v>5251.5</v>
      </c>
      <c r="M171" s="6">
        <v>4318</v>
      </c>
      <c r="N171" s="6">
        <v>4947.63</v>
      </c>
      <c r="O171" s="6">
        <v>5550</v>
      </c>
      <c r="P171" s="6">
        <v>5324.56</v>
      </c>
      <c r="Q171" s="6">
        <v>3283.43</v>
      </c>
      <c r="R171" s="6">
        <f t="shared" si="4"/>
        <v>-7.08</v>
      </c>
      <c r="S171" s="6">
        <f t="shared" si="5"/>
        <v>50.68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111.48</v>
      </c>
      <c r="R173" s="6">
        <f t="shared" si="4"/>
        <v>0</v>
      </c>
      <c r="S173" s="6">
        <f t="shared" si="5"/>
        <v>3.87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F2A7-E8C1-4757-AFD2-916EA130A5F4}">
  <dimension ref="A1:AB182"/>
  <sheetViews>
    <sheetView view="pageBreakPreview" topLeftCell="A22" zoomScale="60" zoomScaleNormal="100" workbookViewId="0">
      <selection activeCell="G65" sqref="G65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4800</v>
      </c>
      <c r="I5" s="16">
        <v>4400</v>
      </c>
      <c r="J5" s="16">
        <v>4500</v>
      </c>
      <c r="K5" s="16">
        <v>4400</v>
      </c>
      <c r="L5" s="16">
        <v>4500</v>
      </c>
      <c r="M5" s="16">
        <v>4424.93</v>
      </c>
      <c r="N5" s="16">
        <v>4400</v>
      </c>
      <c r="O5" s="16">
        <v>4498.8900000000003</v>
      </c>
      <c r="P5" s="16">
        <v>4450</v>
      </c>
      <c r="Q5" s="16">
        <v>4597.79</v>
      </c>
      <c r="R5" s="16">
        <v>4500</v>
      </c>
      <c r="S5" s="16">
        <v>4450</v>
      </c>
      <c r="T5" s="16">
        <v>5399.38</v>
      </c>
      <c r="U5" s="16">
        <f t="shared" ref="U5:U12" si="0">GEOMEAN(H5:T5)</f>
        <v>4556.2205770722503</v>
      </c>
      <c r="V5" s="16">
        <f t="shared" ref="V5:V12" si="1">GEOMEAN(H39:T39)</f>
        <v>4530.5819596576248</v>
      </c>
      <c r="W5" s="16">
        <f t="shared" ref="W5:W12" si="2">GEOMEAN(H47:T47)</f>
        <v>4487.7817864018225</v>
      </c>
      <c r="X5" s="17">
        <f t="shared" ref="X5:X12" si="3">U5/V5*100-100</f>
        <v>0.56590119421574059</v>
      </c>
      <c r="Y5" s="17">
        <f t="shared" ref="Y5:Y12" si="4">U5/W5*100-100</f>
        <v>1.5250026388939091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4800</v>
      </c>
      <c r="I6" s="16">
        <v>4300</v>
      </c>
      <c r="J6" s="16">
        <v>4400</v>
      </c>
      <c r="K6" s="16">
        <v>4350</v>
      </c>
      <c r="L6" s="16">
        <v>4500</v>
      </c>
      <c r="M6" s="16">
        <v>4324.93</v>
      </c>
      <c r="N6" s="16">
        <v>4300</v>
      </c>
      <c r="O6" s="16" t="s">
        <v>133</v>
      </c>
      <c r="P6" s="16">
        <v>4450</v>
      </c>
      <c r="Q6" s="16" t="s">
        <v>133</v>
      </c>
      <c r="R6" s="16">
        <v>4400</v>
      </c>
      <c r="S6" s="16">
        <v>4300</v>
      </c>
      <c r="T6" s="16" t="s">
        <v>133</v>
      </c>
      <c r="U6" s="16">
        <f t="shared" si="0"/>
        <v>4410.2101267809176</v>
      </c>
      <c r="V6" s="16">
        <f t="shared" si="1"/>
        <v>4395.0570631948212</v>
      </c>
      <c r="W6" s="16">
        <f t="shared" si="2"/>
        <v>4365.8054044781766</v>
      </c>
      <c r="X6" s="17">
        <f t="shared" si="3"/>
        <v>0.34477512733546689</v>
      </c>
      <c r="Y6" s="17">
        <f t="shared" si="4"/>
        <v>1.0171026463340098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4650</v>
      </c>
      <c r="I7" s="16">
        <v>4000</v>
      </c>
      <c r="J7" s="16">
        <v>4300</v>
      </c>
      <c r="K7" s="16" t="s">
        <v>133</v>
      </c>
      <c r="L7" s="16">
        <v>4150</v>
      </c>
      <c r="M7" s="16">
        <v>4149.7</v>
      </c>
      <c r="N7" s="16">
        <v>3600</v>
      </c>
      <c r="O7" s="16">
        <v>4149.7</v>
      </c>
      <c r="P7" s="16">
        <v>4050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4121.9484183575469</v>
      </c>
      <c r="V7" s="16">
        <f t="shared" si="1"/>
        <v>4128.2753552175536</v>
      </c>
      <c r="W7" s="16">
        <f t="shared" si="2"/>
        <v>4047.3747136341754</v>
      </c>
      <c r="X7" s="17">
        <f t="shared" si="3"/>
        <v>-0.15325859628066496</v>
      </c>
      <c r="Y7" s="17">
        <f t="shared" si="4"/>
        <v>1.842520399017161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3500</v>
      </c>
      <c r="J8" s="16">
        <v>3600</v>
      </c>
      <c r="K8" s="16">
        <v>3500</v>
      </c>
      <c r="L8" s="16">
        <v>3900</v>
      </c>
      <c r="M8" s="16" t="s">
        <v>133</v>
      </c>
      <c r="N8" s="16" t="s">
        <v>133</v>
      </c>
      <c r="O8" s="16">
        <v>2500</v>
      </c>
      <c r="P8" s="16" t="s">
        <v>133</v>
      </c>
      <c r="Q8" s="16">
        <v>3613.28</v>
      </c>
      <c r="R8" s="16">
        <v>3700</v>
      </c>
      <c r="S8" s="16" t="s">
        <v>133</v>
      </c>
      <c r="T8" s="16" t="s">
        <v>133</v>
      </c>
      <c r="U8" s="16">
        <f t="shared" si="0"/>
        <v>3444.1184403312259</v>
      </c>
      <c r="V8" s="16">
        <f t="shared" si="1"/>
        <v>3407.6741232724103</v>
      </c>
      <c r="W8" s="16">
        <f t="shared" si="2"/>
        <v>2975.0921273716076</v>
      </c>
      <c r="X8" s="17">
        <f t="shared" si="3"/>
        <v>1.0694777651983287</v>
      </c>
      <c r="Y8" s="17">
        <f t="shared" si="4"/>
        <v>15.765102150768911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10000</v>
      </c>
      <c r="J9" s="16">
        <v>11200</v>
      </c>
      <c r="K9" s="16">
        <v>15000</v>
      </c>
      <c r="L9" s="16">
        <v>15000</v>
      </c>
      <c r="M9" s="16">
        <v>13247.64</v>
      </c>
      <c r="N9" s="16">
        <v>10599.06</v>
      </c>
      <c r="O9" s="16" t="s">
        <v>133</v>
      </c>
      <c r="P9" s="16" t="s">
        <v>133</v>
      </c>
      <c r="Q9" s="16">
        <v>14237.05</v>
      </c>
      <c r="R9" s="16">
        <v>12000</v>
      </c>
      <c r="S9" s="16" t="s">
        <v>133</v>
      </c>
      <c r="T9" s="16" t="s">
        <v>133</v>
      </c>
      <c r="U9" s="16">
        <f t="shared" si="0"/>
        <v>12522.06512647307</v>
      </c>
      <c r="V9" s="16">
        <f t="shared" si="1"/>
        <v>12341.351642897667</v>
      </c>
      <c r="W9" s="16">
        <f t="shared" si="2"/>
        <v>11954.525567853785</v>
      </c>
      <c r="X9" s="17">
        <f t="shared" si="3"/>
        <v>1.4642924762572562</v>
      </c>
      <c r="Y9" s="17">
        <f t="shared" si="4"/>
        <v>4.7474870951417927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8900</v>
      </c>
      <c r="J10" s="16">
        <v>9600</v>
      </c>
      <c r="K10" s="16">
        <v>9200</v>
      </c>
      <c r="L10" s="16">
        <v>9400</v>
      </c>
      <c r="M10" s="16">
        <v>9174.9699999999993</v>
      </c>
      <c r="N10" s="16">
        <v>9033.2099999999991</v>
      </c>
      <c r="O10" s="16">
        <v>9099.4500000000007</v>
      </c>
      <c r="P10" s="16">
        <v>9200</v>
      </c>
      <c r="Q10" s="16">
        <v>9138.89</v>
      </c>
      <c r="R10" s="16">
        <v>9200</v>
      </c>
      <c r="S10" s="16" t="s">
        <v>133</v>
      </c>
      <c r="T10" s="16" t="s">
        <v>133</v>
      </c>
      <c r="U10" s="16">
        <f t="shared" si="0"/>
        <v>9192.8631025686464</v>
      </c>
      <c r="V10" s="16">
        <f t="shared" si="1"/>
        <v>9189.3720177208561</v>
      </c>
      <c r="W10" s="16">
        <f t="shared" si="2"/>
        <v>7707.0546867290886</v>
      </c>
      <c r="X10" s="17">
        <f t="shared" si="3"/>
        <v>3.7990461601268066E-2</v>
      </c>
      <c r="Y10" s="17">
        <f t="shared" si="4"/>
        <v>19.278550318294705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14900</v>
      </c>
      <c r="I11" s="16">
        <v>14500</v>
      </c>
      <c r="J11" s="16">
        <v>14900</v>
      </c>
      <c r="K11" s="16">
        <v>14400</v>
      </c>
      <c r="L11" s="16">
        <v>14900</v>
      </c>
      <c r="M11" s="16">
        <v>14699.66</v>
      </c>
      <c r="N11" s="16">
        <v>14031.34</v>
      </c>
      <c r="O11" s="16">
        <v>14749.92</v>
      </c>
      <c r="P11" s="16">
        <v>14800</v>
      </c>
      <c r="Q11" s="16">
        <v>14815.98</v>
      </c>
      <c r="R11" s="16">
        <v>14700</v>
      </c>
      <c r="S11" s="16">
        <v>14500</v>
      </c>
      <c r="T11" s="16">
        <v>15599.79</v>
      </c>
      <c r="U11" s="16">
        <f t="shared" si="0"/>
        <v>14726.467519022115</v>
      </c>
      <c r="V11" s="16">
        <f t="shared" si="1"/>
        <v>14686.867831970008</v>
      </c>
      <c r="W11" s="16">
        <f t="shared" si="2"/>
        <v>12525.606354482032</v>
      </c>
      <c r="X11" s="17">
        <f t="shared" si="3"/>
        <v>0.26962649562290153</v>
      </c>
      <c r="Y11" s="17">
        <f t="shared" si="4"/>
        <v>17.570895190655179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11000</v>
      </c>
      <c r="K12" s="16">
        <v>9600</v>
      </c>
      <c r="L12" s="16">
        <v>10500</v>
      </c>
      <c r="M12" s="16">
        <v>9249.86</v>
      </c>
      <c r="N12" s="16">
        <v>10766.56</v>
      </c>
      <c r="O12" s="16" t="s">
        <v>133</v>
      </c>
      <c r="P12" s="16" t="s">
        <v>133</v>
      </c>
      <c r="Q12" s="16" t="s">
        <v>133</v>
      </c>
      <c r="R12" s="16">
        <v>9500</v>
      </c>
      <c r="S12" s="16">
        <v>9200</v>
      </c>
      <c r="T12" s="16">
        <v>10099.67</v>
      </c>
      <c r="U12" s="16">
        <f t="shared" si="0"/>
        <v>9903.2807289766188</v>
      </c>
      <c r="V12" s="16">
        <f t="shared" si="1"/>
        <v>9891.6433941361811</v>
      </c>
      <c r="W12" s="16">
        <f t="shared" si="2"/>
        <v>8917.9891324072305</v>
      </c>
      <c r="X12" s="17">
        <f t="shared" si="3"/>
        <v>0.11764814375877108</v>
      </c>
      <c r="Y12" s="17">
        <f t="shared" si="4"/>
        <v>11.048360588251001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1540.76</v>
      </c>
      <c r="E17" s="16">
        <v>1521.94</v>
      </c>
      <c r="F17" s="16">
        <v>1550</v>
      </c>
      <c r="G17" s="16">
        <v>1550</v>
      </c>
      <c r="H17" s="16">
        <v>1582.3</v>
      </c>
      <c r="I17" s="16">
        <v>1510</v>
      </c>
      <c r="J17" s="16">
        <v>1541.66</v>
      </c>
      <c r="K17" s="16">
        <v>1535.55</v>
      </c>
      <c r="L17" s="16">
        <v>1583.16</v>
      </c>
      <c r="M17" s="16">
        <v>1461.12</v>
      </c>
      <c r="N17" s="16">
        <v>1520</v>
      </c>
      <c r="O17" s="16">
        <v>1600</v>
      </c>
      <c r="P17" s="16">
        <v>1513.3</v>
      </c>
      <c r="Q17" s="16">
        <v>1515.51</v>
      </c>
      <c r="R17" s="16">
        <v>1450</v>
      </c>
      <c r="S17" s="16">
        <v>1489.98</v>
      </c>
      <c r="T17" s="16">
        <v>1666.5</v>
      </c>
      <c r="U17" s="16">
        <f>GEOMEAN(D17:T17)</f>
        <v>1536.3486112451506</v>
      </c>
      <c r="V17" s="16">
        <v>1545.58</v>
      </c>
      <c r="W17" s="16">
        <v>1409.9</v>
      </c>
      <c r="X17" s="17">
        <f>U17/V17*100-100</f>
        <v>-0.59727666991351214</v>
      </c>
      <c r="Y17" s="17">
        <f>U17/W17*100-100</f>
        <v>8.9686226856621403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375</v>
      </c>
      <c r="E22" s="17">
        <v>283.41000000000003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170.81852900062245</v>
      </c>
      <c r="N22" s="17">
        <f>M22/M38*100-100</f>
        <v>0</v>
      </c>
      <c r="O22" s="17">
        <v>318.26</v>
      </c>
      <c r="P22" s="17">
        <v>350</v>
      </c>
      <c r="Q22" s="17">
        <v>300</v>
      </c>
      <c r="R22" s="17">
        <v>295</v>
      </c>
      <c r="S22" s="17">
        <v>339.9</v>
      </c>
      <c r="T22" s="17">
        <v>352</v>
      </c>
      <c r="U22" s="17">
        <v>315</v>
      </c>
      <c r="V22" s="17" t="s">
        <v>133</v>
      </c>
      <c r="W22" s="17">
        <f>GEOMEAN(O22:V22)</f>
        <v>323.59341800119341</v>
      </c>
      <c r="X22" s="39">
        <f>W22/W38*100-100</f>
        <v>8.5577355553240864E-2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1800</v>
      </c>
      <c r="G27" s="16">
        <v>1800</v>
      </c>
      <c r="H27" s="16">
        <v>2246.86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1743.8948660708079</v>
      </c>
      <c r="V27" s="16">
        <v>1734.35</v>
      </c>
      <c r="W27" s="16">
        <v>1687.19</v>
      </c>
      <c r="X27" s="17">
        <f>U27/V27*100-100</f>
        <v>0.55034255316445524</v>
      </c>
      <c r="Y27" s="17">
        <f>U27/W27*100-100</f>
        <v>3.3609057705894259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2460.86</v>
      </c>
      <c r="I28" s="16">
        <v>1864.34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1930.98</v>
      </c>
      <c r="O28" s="16">
        <v>1600</v>
      </c>
      <c r="P28" s="16">
        <v>1930.98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2028.6972191130119</v>
      </c>
      <c r="V28" s="16">
        <v>2018.6</v>
      </c>
      <c r="W28" s="16">
        <v>1957.96</v>
      </c>
      <c r="X28" s="17">
        <f>U28/V28*100-100</f>
        <v>0.50020901184049649</v>
      </c>
      <c r="Y28" s="17">
        <f>U28/W28*100-100</f>
        <v>3.6128020548433994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1746.91</v>
      </c>
      <c r="I29" s="16">
        <v>1266.45</v>
      </c>
      <c r="J29" s="16">
        <v>1433.14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900</v>
      </c>
      <c r="Q29" s="16">
        <v>1200</v>
      </c>
      <c r="R29" s="16">
        <v>1000</v>
      </c>
      <c r="S29" s="16">
        <v>1449.43</v>
      </c>
      <c r="T29" s="16">
        <v>1232.45</v>
      </c>
      <c r="U29" s="16">
        <f>GEOMEAN(D29:T29)</f>
        <v>1248.5510796794088</v>
      </c>
      <c r="V29" s="16">
        <v>1239.6500000000001</v>
      </c>
      <c r="W29" s="16">
        <v>1198.98</v>
      </c>
      <c r="X29" s="17">
        <f>U29/V29*100-100</f>
        <v>0.71803167663522061</v>
      </c>
      <c r="Y29" s="17">
        <f>U29/W29*100-100</f>
        <v>4.1344375785591865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1800</v>
      </c>
      <c r="G30" s="16">
        <v>1800</v>
      </c>
      <c r="H30" s="16">
        <v>2037.3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1816.1898038131828</v>
      </c>
      <c r="V30" s="16">
        <v>1805.18</v>
      </c>
      <c r="W30" s="16">
        <v>1749.84</v>
      </c>
      <c r="X30" s="17">
        <f>U30/V30*100-100</f>
        <v>0.60990060897987064</v>
      </c>
      <c r="Y30" s="17">
        <f>U30/W30*100-100</f>
        <v>3.7917640363223484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318.74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281.46549956597192</v>
      </c>
      <c r="V31" s="16">
        <v>278.64999999999998</v>
      </c>
      <c r="W31" s="16">
        <v>268.64999999999998</v>
      </c>
      <c r="X31" s="17">
        <f>U31/V31*100-100</f>
        <v>1.01040716525101</v>
      </c>
      <c r="Y31" s="17">
        <f>U31/W31*100-100</f>
        <v>4.7703329856586549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6">
        <v>1003.32</v>
      </c>
      <c r="F34" s="26">
        <v>1003.32</v>
      </c>
      <c r="G34" s="26">
        <v>908.26</v>
      </c>
      <c r="H34" s="26">
        <v>1025</v>
      </c>
      <c r="I34" s="26">
        <v>997.58</v>
      </c>
      <c r="J34" s="26">
        <v>875</v>
      </c>
      <c r="K34" s="26">
        <v>923.32</v>
      </c>
      <c r="L34" s="26">
        <v>812.4</v>
      </c>
      <c r="M34" s="26">
        <v>926.28</v>
      </c>
      <c r="N34" s="26">
        <v>950</v>
      </c>
      <c r="O34" s="26">
        <v>968.83</v>
      </c>
      <c r="P34" s="26">
        <v>925</v>
      </c>
      <c r="Q34" s="26">
        <v>858.25</v>
      </c>
      <c r="R34" s="26">
        <v>1070</v>
      </c>
      <c r="S34" s="26">
        <v>1086.6300000000001</v>
      </c>
      <c r="T34" s="26">
        <v>1159.97</v>
      </c>
      <c r="U34" s="26">
        <v>1000</v>
      </c>
      <c r="V34" s="25">
        <v>966.47913154529556</v>
      </c>
      <c r="W34" s="25">
        <v>971.649685152502</v>
      </c>
      <c r="X34" s="41">
        <v>-0.53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6">
        <v>149.97</v>
      </c>
      <c r="F35" s="26">
        <v>136.29</v>
      </c>
      <c r="G35" s="26">
        <v>111.64</v>
      </c>
      <c r="H35" s="26">
        <v>128</v>
      </c>
      <c r="I35" s="26">
        <v>153.52000000000001</v>
      </c>
      <c r="J35" s="26">
        <v>130</v>
      </c>
      <c r="K35" s="26">
        <v>131.65</v>
      </c>
      <c r="L35" s="26">
        <v>120.24</v>
      </c>
      <c r="M35" s="26">
        <v>123.24</v>
      </c>
      <c r="N35" s="26">
        <v>130.06</v>
      </c>
      <c r="O35" s="26">
        <v>141.22999999999999</v>
      </c>
      <c r="P35" s="26">
        <v>130</v>
      </c>
      <c r="Q35" s="26">
        <v>111.64</v>
      </c>
      <c r="R35" s="26">
        <v>124.98</v>
      </c>
      <c r="S35" s="26">
        <v>125</v>
      </c>
      <c r="T35" s="26">
        <v>134</v>
      </c>
      <c r="U35" s="26">
        <v>120</v>
      </c>
      <c r="V35" s="25">
        <v>129.02924200933842</v>
      </c>
      <c r="W35" s="25">
        <v>129.8188955516074</v>
      </c>
      <c r="X35" s="41">
        <v>-0.61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375</v>
      </c>
      <c r="E38" s="12">
        <v>283.41000000000003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170.81852900062245</v>
      </c>
      <c r="N38" s="12"/>
      <c r="O38" s="12">
        <v>316.36</v>
      </c>
      <c r="P38" s="12">
        <v>350</v>
      </c>
      <c r="Q38" s="12">
        <v>300</v>
      </c>
      <c r="R38" s="12">
        <v>295</v>
      </c>
      <c r="S38" s="12">
        <v>339.9</v>
      </c>
      <c r="T38" s="12">
        <v>352</v>
      </c>
      <c r="U38" s="12">
        <v>315</v>
      </c>
      <c r="V38" s="12"/>
      <c r="W38" s="12">
        <f>GEOMEAN(O38:V38)</f>
        <v>323.31673209180809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4400</v>
      </c>
      <c r="J39" s="1">
        <v>4400</v>
      </c>
      <c r="K39" s="1">
        <v>4400</v>
      </c>
      <c r="L39" s="1">
        <v>4400</v>
      </c>
      <c r="M39" s="1">
        <v>4424.93</v>
      </c>
      <c r="N39" s="1">
        <v>4400</v>
      </c>
      <c r="O39" s="1">
        <v>4498.8900000000003</v>
      </c>
      <c r="P39" s="1">
        <v>4450</v>
      </c>
      <c r="Q39" s="1">
        <v>4519.2</v>
      </c>
      <c r="R39" s="1">
        <v>4450</v>
      </c>
      <c r="S39" s="1">
        <v>4450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4800</v>
      </c>
      <c r="I40" s="1">
        <v>4300</v>
      </c>
      <c r="J40" s="1">
        <v>4300</v>
      </c>
      <c r="K40" s="1">
        <v>4350</v>
      </c>
      <c r="L40" s="1">
        <v>4500</v>
      </c>
      <c r="M40" s="1">
        <v>4324.93</v>
      </c>
      <c r="N40" s="1">
        <v>4300</v>
      </c>
      <c r="O40" s="1" t="s">
        <v>133</v>
      </c>
      <c r="P40" s="1">
        <v>4450</v>
      </c>
      <c r="Q40" s="1" t="s">
        <v>133</v>
      </c>
      <c r="R40" s="1">
        <v>4350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4650</v>
      </c>
      <c r="I41" s="1">
        <v>4000</v>
      </c>
      <c r="J41" s="1">
        <v>4300</v>
      </c>
      <c r="K41" s="1" t="s">
        <v>133</v>
      </c>
      <c r="L41" s="1">
        <v>4150</v>
      </c>
      <c r="M41" s="1">
        <v>4149.7</v>
      </c>
      <c r="N41" s="1">
        <v>3600</v>
      </c>
      <c r="O41" s="1">
        <v>4149.7</v>
      </c>
      <c r="P41" s="1">
        <v>4100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3600</v>
      </c>
      <c r="K42" s="1">
        <v>3500</v>
      </c>
      <c r="L42" s="1">
        <v>3800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3712.97</v>
      </c>
      <c r="R42" s="1">
        <v>3650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15000</v>
      </c>
      <c r="L43" s="1">
        <v>14000</v>
      </c>
      <c r="M43" s="1">
        <v>13247.64</v>
      </c>
      <c r="N43" s="1">
        <v>10599.06</v>
      </c>
      <c r="O43" s="1" t="s">
        <v>133</v>
      </c>
      <c r="P43" s="1" t="s">
        <v>133</v>
      </c>
      <c r="Q43" s="1">
        <v>13579.3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8900</v>
      </c>
      <c r="J44" s="1">
        <v>9600</v>
      </c>
      <c r="K44" s="1">
        <v>9200</v>
      </c>
      <c r="L44" s="1">
        <v>9400</v>
      </c>
      <c r="M44" s="1">
        <v>9174.9699999999993</v>
      </c>
      <c r="N44" s="1">
        <v>9033.2099999999991</v>
      </c>
      <c r="O44" s="1">
        <v>9099.4500000000007</v>
      </c>
      <c r="P44" s="1">
        <v>9100</v>
      </c>
      <c r="Q44" s="1">
        <v>9204.2900000000009</v>
      </c>
      <c r="R44" s="1">
        <v>9200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14900</v>
      </c>
      <c r="I45" s="1">
        <v>14500</v>
      </c>
      <c r="J45" s="1">
        <v>14700</v>
      </c>
      <c r="K45" s="1">
        <v>14400</v>
      </c>
      <c r="L45" s="1">
        <v>14800</v>
      </c>
      <c r="M45" s="1">
        <v>14699.66</v>
      </c>
      <c r="N45" s="1">
        <v>14031.34</v>
      </c>
      <c r="O45" s="1">
        <v>14749.92</v>
      </c>
      <c r="P45" s="1">
        <v>14600</v>
      </c>
      <c r="Q45" s="1">
        <v>14832.65</v>
      </c>
      <c r="R45" s="1">
        <v>14666.59</v>
      </c>
      <c r="S45" s="1">
        <v>14500</v>
      </c>
      <c r="T45" s="1">
        <v>15599.79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11000</v>
      </c>
      <c r="K46" s="1">
        <v>9600</v>
      </c>
      <c r="L46" s="1">
        <v>10500</v>
      </c>
      <c r="M46" s="1">
        <v>9249.86</v>
      </c>
      <c r="N46" s="1">
        <v>10766.56</v>
      </c>
      <c r="O46" s="1" t="s">
        <v>133</v>
      </c>
      <c r="P46" s="1" t="s">
        <v>133</v>
      </c>
      <c r="Q46" s="1" t="s">
        <v>133</v>
      </c>
      <c r="R46" s="1">
        <v>9400</v>
      </c>
      <c r="S46" s="1">
        <v>9200</v>
      </c>
      <c r="T46" s="1">
        <v>10099.67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4374.93</v>
      </c>
      <c r="N47" s="1">
        <v>4366.6000000000004</v>
      </c>
      <c r="O47" s="1">
        <v>4549.7299999999996</v>
      </c>
      <c r="P47" s="1">
        <v>4300</v>
      </c>
      <c r="Q47" s="1">
        <v>4383.08</v>
      </c>
      <c r="R47" s="1">
        <v>4416.6000000000004</v>
      </c>
      <c r="S47" s="1">
        <v>4500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4500</v>
      </c>
      <c r="M48" s="1">
        <v>4274.93</v>
      </c>
      <c r="N48" s="1">
        <v>4400</v>
      </c>
      <c r="O48" s="1" t="s">
        <v>133</v>
      </c>
      <c r="P48" s="1">
        <v>4300</v>
      </c>
      <c r="Q48" s="1" t="s">
        <v>133</v>
      </c>
      <c r="R48" s="1">
        <v>4300</v>
      </c>
      <c r="S48" s="1">
        <v>4350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3800</v>
      </c>
      <c r="J49" s="1">
        <v>4200</v>
      </c>
      <c r="K49" s="1" t="s">
        <v>133</v>
      </c>
      <c r="L49" s="1">
        <v>4100</v>
      </c>
      <c r="M49" s="1">
        <v>3850</v>
      </c>
      <c r="N49" s="1">
        <v>4000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2800</v>
      </c>
      <c r="J50" s="1">
        <v>3000</v>
      </c>
      <c r="K50" s="1">
        <v>2800</v>
      </c>
      <c r="L50" s="1">
        <v>3183.33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3000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12300</v>
      </c>
      <c r="K51" s="1">
        <v>13000</v>
      </c>
      <c r="L51" s="1">
        <v>11500</v>
      </c>
      <c r="M51" s="1">
        <v>11649.03</v>
      </c>
      <c r="N51" s="1">
        <v>13000</v>
      </c>
      <c r="O51" s="1" t="s">
        <v>133</v>
      </c>
      <c r="P51" s="1" t="s">
        <v>133</v>
      </c>
      <c r="Q51" s="1">
        <v>11888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7800</v>
      </c>
      <c r="J52" s="1">
        <v>8000</v>
      </c>
      <c r="K52" s="1">
        <v>7900</v>
      </c>
      <c r="L52" s="1">
        <v>7866.63</v>
      </c>
      <c r="M52" s="1">
        <v>7774.64</v>
      </c>
      <c r="N52" s="1">
        <v>7816.63</v>
      </c>
      <c r="O52" s="1">
        <v>7749.84</v>
      </c>
      <c r="P52" s="1">
        <v>7700</v>
      </c>
      <c r="Q52" s="1">
        <v>6755.18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12500</v>
      </c>
      <c r="J53" s="1">
        <v>12400</v>
      </c>
      <c r="K53" s="1">
        <v>12600</v>
      </c>
      <c r="L53" s="1">
        <v>12300</v>
      </c>
      <c r="M53" s="1">
        <v>12299.59</v>
      </c>
      <c r="N53" s="1">
        <v>12533.24</v>
      </c>
      <c r="O53" s="1">
        <v>12247.45</v>
      </c>
      <c r="P53" s="1">
        <v>12300</v>
      </c>
      <c r="Q53" s="1">
        <v>12554.1</v>
      </c>
      <c r="R53" s="1">
        <v>12250</v>
      </c>
      <c r="S53" s="1">
        <v>12500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7900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2026-04-23T11:55:56Z</dcterms:created>
  <dcterms:modified xsi:type="dcterms:W3CDTF">2026-04-23T12:59:36Z</dcterms:modified>
</cp:coreProperties>
</file>