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11. November 2025\13.11.2025\SPI Email 13.11.2025\E-File\"/>
    </mc:Choice>
  </mc:AlternateContent>
  <xr:revisionPtr revIDLastSave="0" documentId="13_ncr:1_{94B43392-83D0-499A-99B5-CDB61656D8B3}" xr6:coauthVersionLast="47" xr6:coauthVersionMax="47" xr10:uidLastSave="{00000000-0000-0000-0000-000000000000}"/>
  <bookViews>
    <workbookView xWindow="-120" yWindow="-120" windowWidth="29040" windowHeight="15840" activeTab="1" xr2:uid="{A3347BBE-1041-4322-A54A-6E24ACA042D0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9" l="1"/>
  <c r="X35" i="9" s="1"/>
  <c r="V34" i="9"/>
  <c r="X34" i="9" s="1"/>
  <c r="U31" i="9"/>
  <c r="Y31" i="9" s="1"/>
  <c r="U30" i="9"/>
  <c r="X30" i="9" s="1"/>
  <c r="X29" i="9"/>
  <c r="U29" i="9"/>
  <c r="Y29" i="9" s="1"/>
  <c r="U28" i="9"/>
  <c r="X28" i="9" s="1"/>
  <c r="U27" i="9"/>
  <c r="Y27" i="9" s="1"/>
  <c r="W38" i="9"/>
  <c r="M38" i="9"/>
  <c r="W22" i="9"/>
  <c r="M22" i="9"/>
  <c r="Y17" i="9"/>
  <c r="U17" i="9"/>
  <c r="X17" i="9" s="1"/>
  <c r="W12" i="9"/>
  <c r="Y12" i="9" s="1"/>
  <c r="V12" i="9"/>
  <c r="U12" i="9"/>
  <c r="W11" i="9"/>
  <c r="V11" i="9"/>
  <c r="U11" i="9"/>
  <c r="W10" i="9"/>
  <c r="V10" i="9"/>
  <c r="U10" i="9"/>
  <c r="Y10" i="9" s="1"/>
  <c r="W9" i="9"/>
  <c r="V9" i="9"/>
  <c r="X9" i="9" s="1"/>
  <c r="U9" i="9"/>
  <c r="W8" i="9"/>
  <c r="V8" i="9"/>
  <c r="U8" i="9"/>
  <c r="W7" i="9"/>
  <c r="V7" i="9"/>
  <c r="U7" i="9"/>
  <c r="W6" i="9"/>
  <c r="V6" i="9"/>
  <c r="U6" i="9"/>
  <c r="Y6" i="9" s="1"/>
  <c r="W5" i="9"/>
  <c r="V5" i="9"/>
  <c r="X5" i="9" s="1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5" i="9" l="1"/>
  <c r="Y9" i="9"/>
  <c r="Y30" i="9"/>
  <c r="X22" i="9"/>
  <c r="X7" i="9"/>
  <c r="X12" i="9"/>
  <c r="X8" i="9"/>
  <c r="X6" i="9"/>
  <c r="Y7" i="9"/>
  <c r="Y8" i="9"/>
  <c r="X10" i="9"/>
  <c r="Y11" i="9"/>
  <c r="X27" i="9"/>
  <c r="Y28" i="9"/>
  <c r="X31" i="9"/>
  <c r="X11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<sst xmlns="http://schemas.openxmlformats.org/spreadsheetml/2006/main" count="631" uniqueCount="159">
  <si>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</si>
  <si>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</si>
  <si>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</si>
  <si>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</si>
  <si>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</si>
  <si>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</si>
  <si>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13-11-2025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</si>
  <si>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</si>
  <si>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</si>
  <si>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</si>
  <si>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</si>
  <si>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</si>
  <si>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</si>
  <si>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</si>
  <si>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</si>
  <si>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</si>
  <si>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</si>
  <si>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</si>
  <si>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</si>
  <si>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</si>
  <si>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</si>
  <si>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</si>
  <si>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</si>
  <si>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</si>
  <si>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</si>
  <si>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</si>
  <si>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</si>
  <si>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</si>
  <si>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</si>
  <si>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</si>
  <si>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</si>
  <si>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</si>
  <si>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</si>
  <si>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</si>
  <si>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</si>
  <si>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</si>
  <si>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</si>
  <si>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</si>
  <si>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</si>
  <si>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</si>
  <si>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</si>
  <si>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</si>
  <si>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</si>
  <si>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</si>
  <si>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</si>
  <si>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</si>
  <si>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</si>
  <si>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</si>
  <si>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</si>
  <si>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</si>
  <si>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</si>
  <si>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</si>
  <si>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</si>
  <si>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</si>
  <si>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</si>
  <si>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</si>
  <si>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</si>
  <si>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</si>
  <si>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</si>
  <si>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</si>
  <si>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</si>
  <si>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</si>
  <si>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</si>
  <si>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</si>
  <si>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</si>
  <si>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</si>
  <si>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</si>
  <si>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</si>
  <si>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</si>
  <si>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</si>
  <si>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</si>
  <si>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</si>
  <si>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</si>
  <si>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</si>
  <si>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</si>
  <si>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</si>
  <si>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</si>
  <si>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</si>
  <si>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</si>
  <si>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</si>
  <si>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</si>
  <si>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</si>
  <si>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</si>
  <si>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</si>
  <si>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</si>
  <si>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</si>
  <si>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</si>
  <si>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</si>
  <si>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</si>
  <si>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</si>
  <si>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</si>
  <si>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</si>
  <si>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</si>
  <si>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</si>
  <si>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</si>
  <si>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</si>
  <si>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</si>
  <si>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</si>
  <si>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</si>
  <si>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</si>
  <si>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</si>
  <si>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</si>
  <si>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</si>
  <si>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</si>
  <si>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</si>
  <si>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</si>
  <si>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</si>
  <si>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</si>
  <si>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</si>
  <si>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</si>
  <si>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</si>
  <si>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</si>
  <si>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</si>
  <si>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</si>
  <si>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</si>
  <si>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</si>
  <si>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</si>
  <si>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</si>
  <si>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</si>
  <si>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</si>
  <si>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</si>
  <si>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</si>
  <si>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</si>
  <si>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</si>
  <si>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</si>
  <si>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</si>
  <si>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13-11-2025</t>
  </si>
  <si>
    <t>No.</t>
  </si>
  <si>
    <t>Description</t>
  </si>
  <si>
    <t>Average Price for                                                13-11-25 06-11-25 14-11-24</t>
  </si>
  <si>
    <t>% Change over                 06-11-25 14-11-24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</si>
  <si>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</si>
  <si>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</si>
  <si>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</si>
  <si>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</si>
  <si>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</si>
  <si>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</si>
  <si>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</si>
  <si>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</si>
  <si>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</si>
  <si>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</si>
  <si>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</si>
  <si>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</si>
  <si>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</si>
  <si>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13-11-2025</t>
  </si>
  <si>
    <t>Avg. Price per litre</t>
  </si>
  <si>
    <t>% change over Pre. week</t>
  </si>
  <si>
    <t>Avg. Price per kg</t>
  </si>
  <si>
    <t>C: Prices of CNG (per litre for Punjab and per kg otherwise) for the Week Ended on 13-11-2025</t>
  </si>
  <si>
    <t>D: Wage Rates for the Week Ended on 13-11-2025</t>
  </si>
  <si>
    <t>E: Wheat Rates for the Week Ended on 13.11.2025</t>
  </si>
  <si>
    <t>Khuzdar</t>
  </si>
  <si>
    <t>Average Price for
13.11.2025     06.11.2025</t>
  </si>
  <si>
    <t>Wheat</t>
  </si>
  <si>
    <t>10 kg</t>
  </si>
  <si>
    <t>Wheat Flour (Fine)</t>
  </si>
  <si>
    <t>1 kg</t>
  </si>
  <si>
    <t>Gas Charges for Q1</t>
  </si>
  <si>
    <t>% Change over               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</si>
</sst>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1A99-0518-44F6-8079-45A417A1638D}">
  <dimension ref="A1:Y179"/>
  <sheetViews>
    <sheetView view="pageBreakPreview" topLeftCell="J35" zoomScaleNormal="100" zoomScaleSheetLayoutView="100" workbookViewId="0">
      <selection activeCell="AK68" sqref="AK6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5" t="s">
        <v>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"/>
    </row>
    <row r="2" spans="1:25" ht="20.25" x14ac:dyDescent="0.3">
      <c r="A2" s="3"/>
      <c r="B2" s="3"/>
      <c r="C2" s="3"/>
      <c r="D2" s="27" t="s">
        <v>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"/>
    </row>
    <row r="3" spans="1:25" x14ac:dyDescent="0.25">
      <c r="A3" s="4" t="s">
        <v>0</v>
      </c>
      <c r="B3" s="4"/>
      <c r="C3" s="4"/>
      <c r="D3" s="30" t="s">
        <v>7</v>
      </c>
      <c r="E3" s="30"/>
      <c r="F3" s="30"/>
      <c r="G3" s="30" t="s">
        <v>11</v>
      </c>
      <c r="H3" s="30"/>
      <c r="I3" s="30"/>
      <c r="J3" s="30" t="s">
        <v>12</v>
      </c>
      <c r="K3" s="30"/>
      <c r="L3" s="30"/>
      <c r="M3" s="30" t="s">
        <v>13</v>
      </c>
      <c r="N3" s="30"/>
      <c r="O3" s="30"/>
      <c r="P3" s="30" t="s">
        <v>14</v>
      </c>
      <c r="Q3" s="30"/>
      <c r="R3" s="30"/>
      <c r="S3" s="30" t="s">
        <v>15</v>
      </c>
      <c r="T3" s="30"/>
      <c r="U3" s="30"/>
      <c r="V3" s="30" t="s">
        <v>16</v>
      </c>
      <c r="W3" s="30"/>
      <c r="X3" s="30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29" t="s">
        <v>6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2440</v>
      </c>
      <c r="E7" s="6">
        <v>2469.92</v>
      </c>
      <c r="F7" s="6">
        <v>2506.67</v>
      </c>
      <c r="G7" s="6">
        <v>1810</v>
      </c>
      <c r="H7" s="6">
        <v>2268.73</v>
      </c>
      <c r="I7" s="6">
        <v>2493.33</v>
      </c>
      <c r="J7" s="6">
        <v>1810</v>
      </c>
      <c r="K7" s="6">
        <v>1931.64</v>
      </c>
      <c r="L7" s="6">
        <v>2200</v>
      </c>
      <c r="M7" s="6">
        <v>1810</v>
      </c>
      <c r="N7" s="6">
        <v>1931.64</v>
      </c>
      <c r="O7" s="6">
        <v>2200</v>
      </c>
      <c r="P7" s="6">
        <v>1810</v>
      </c>
      <c r="Q7" s="6">
        <v>1810</v>
      </c>
      <c r="R7" s="6">
        <v>1810</v>
      </c>
      <c r="S7" s="6">
        <v>2100</v>
      </c>
      <c r="T7" s="6">
        <v>2100</v>
      </c>
      <c r="U7" s="6">
        <v>2100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200</v>
      </c>
      <c r="Q8" s="6">
        <v>210.37</v>
      </c>
      <c r="R8" s="6">
        <v>225</v>
      </c>
      <c r="S8" s="6">
        <v>240</v>
      </c>
      <c r="T8" s="6">
        <v>240</v>
      </c>
      <c r="U8" s="6">
        <v>240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1403.8</v>
      </c>
      <c r="F11" s="6">
        <v>1450</v>
      </c>
      <c r="G11" s="6">
        <v>1300</v>
      </c>
      <c r="H11" s="6">
        <v>1389.37</v>
      </c>
      <c r="I11" s="6">
        <v>1450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1100</v>
      </c>
      <c r="X11" s="6">
        <v>1100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2450</v>
      </c>
      <c r="E12" s="6">
        <v>2491.4299999999998</v>
      </c>
      <c r="F12" s="6">
        <v>2550</v>
      </c>
      <c r="G12" s="6">
        <v>2300</v>
      </c>
      <c r="H12" s="6">
        <v>2422.79</v>
      </c>
      <c r="I12" s="6">
        <v>2500</v>
      </c>
      <c r="J12" s="6">
        <v>2200</v>
      </c>
      <c r="K12" s="6">
        <v>2200</v>
      </c>
      <c r="L12" s="6">
        <v>2200</v>
      </c>
      <c r="M12" s="6">
        <v>2100</v>
      </c>
      <c r="N12" s="6">
        <v>2100</v>
      </c>
      <c r="O12" s="6">
        <v>2100</v>
      </c>
      <c r="P12" s="6">
        <v>2400</v>
      </c>
      <c r="Q12" s="6">
        <v>2428.16</v>
      </c>
      <c r="R12" s="6">
        <v>2500</v>
      </c>
      <c r="S12" s="6">
        <v>2200</v>
      </c>
      <c r="T12" s="6">
        <v>2200</v>
      </c>
      <c r="U12" s="6">
        <v>2200</v>
      </c>
      <c r="V12" s="6">
        <v>2100</v>
      </c>
      <c r="W12" s="6">
        <v>2100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385</v>
      </c>
      <c r="E13" s="6">
        <v>403.76</v>
      </c>
      <c r="F13" s="6">
        <v>430</v>
      </c>
      <c r="G13" s="6">
        <v>385</v>
      </c>
      <c r="H13" s="6">
        <v>395.95</v>
      </c>
      <c r="I13" s="6">
        <v>410</v>
      </c>
      <c r="J13" s="6">
        <v>373</v>
      </c>
      <c r="K13" s="6">
        <v>373</v>
      </c>
      <c r="L13" s="6">
        <v>373</v>
      </c>
      <c r="M13" s="6">
        <v>374</v>
      </c>
      <c r="N13" s="6">
        <v>374</v>
      </c>
      <c r="O13" s="6">
        <v>374</v>
      </c>
      <c r="P13" s="6">
        <v>363</v>
      </c>
      <c r="Q13" s="6">
        <v>363</v>
      </c>
      <c r="R13" s="6">
        <v>363</v>
      </c>
      <c r="S13" s="6">
        <v>420</v>
      </c>
      <c r="T13" s="6">
        <v>420</v>
      </c>
      <c r="U13" s="6">
        <v>420</v>
      </c>
      <c r="V13" s="6">
        <v>390</v>
      </c>
      <c r="W13" s="6">
        <v>391.66</v>
      </c>
      <c r="X13" s="6">
        <v>395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192.68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1170</v>
      </c>
      <c r="Q16" s="6">
        <v>1170</v>
      </c>
      <c r="R16" s="6">
        <v>1170</v>
      </c>
      <c r="S16" s="6">
        <v>1100</v>
      </c>
      <c r="T16" s="6">
        <v>1100</v>
      </c>
      <c r="U16" s="6">
        <v>1100</v>
      </c>
      <c r="V16" s="6">
        <v>1120</v>
      </c>
      <c r="W16" s="6">
        <v>1120</v>
      </c>
      <c r="X16" s="6">
        <v>1120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348</v>
      </c>
      <c r="E17" s="6">
        <v>354.38</v>
      </c>
      <c r="F17" s="6">
        <v>360</v>
      </c>
      <c r="G17" s="6">
        <v>348</v>
      </c>
      <c r="H17" s="6">
        <v>353.7</v>
      </c>
      <c r="I17" s="6">
        <v>360</v>
      </c>
      <c r="J17" s="6">
        <v>350</v>
      </c>
      <c r="K17" s="6">
        <v>350</v>
      </c>
      <c r="L17" s="6">
        <v>350</v>
      </c>
      <c r="M17" s="6">
        <v>350</v>
      </c>
      <c r="N17" s="6">
        <v>350</v>
      </c>
      <c r="O17" s="6">
        <v>350</v>
      </c>
      <c r="P17" s="6">
        <v>344</v>
      </c>
      <c r="Q17" s="6">
        <v>344</v>
      </c>
      <c r="R17" s="6">
        <v>344</v>
      </c>
      <c r="S17" s="6">
        <v>347</v>
      </c>
      <c r="T17" s="6">
        <v>347</v>
      </c>
      <c r="U17" s="6">
        <v>347</v>
      </c>
      <c r="V17" s="6">
        <v>346</v>
      </c>
      <c r="W17" s="6">
        <v>346</v>
      </c>
      <c r="X17" s="6">
        <v>346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652.26</v>
      </c>
      <c r="F18" s="6">
        <v>680</v>
      </c>
      <c r="G18" s="6">
        <v>630</v>
      </c>
      <c r="H18" s="6">
        <v>645.92999999999995</v>
      </c>
      <c r="I18" s="6">
        <v>660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2945</v>
      </c>
      <c r="E19" s="6">
        <v>2945</v>
      </c>
      <c r="F19" s="6">
        <v>2945</v>
      </c>
      <c r="G19" s="6">
        <v>2945</v>
      </c>
      <c r="H19" s="6">
        <v>2945</v>
      </c>
      <c r="I19" s="6">
        <v>2945</v>
      </c>
      <c r="J19" s="6">
        <v>2945</v>
      </c>
      <c r="K19" s="6">
        <v>2945</v>
      </c>
      <c r="L19" s="6">
        <v>2945</v>
      </c>
      <c r="M19" s="6">
        <v>2945</v>
      </c>
      <c r="N19" s="6">
        <v>2945</v>
      </c>
      <c r="O19" s="6">
        <v>2945</v>
      </c>
      <c r="P19" s="6">
        <v>2945</v>
      </c>
      <c r="Q19" s="6">
        <v>2945</v>
      </c>
      <c r="R19" s="6">
        <v>2945</v>
      </c>
      <c r="S19" s="6">
        <v>2900</v>
      </c>
      <c r="T19" s="6">
        <v>2900</v>
      </c>
      <c r="U19" s="6">
        <v>2900</v>
      </c>
      <c r="V19" s="6">
        <v>2945</v>
      </c>
      <c r="W19" s="6">
        <v>2945</v>
      </c>
      <c r="X19" s="6">
        <v>2945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1500</v>
      </c>
      <c r="E20" s="6">
        <v>1500</v>
      </c>
      <c r="F20" s="6">
        <v>1500</v>
      </c>
      <c r="G20" s="6">
        <v>1500</v>
      </c>
      <c r="H20" s="6">
        <v>1500</v>
      </c>
      <c r="I20" s="6">
        <v>1500</v>
      </c>
      <c r="J20" s="6">
        <v>1500</v>
      </c>
      <c r="K20" s="6">
        <v>1500</v>
      </c>
      <c r="L20" s="6">
        <v>1500</v>
      </c>
      <c r="M20" s="6">
        <v>1500</v>
      </c>
      <c r="N20" s="6">
        <v>1500</v>
      </c>
      <c r="O20" s="6">
        <v>1500</v>
      </c>
      <c r="P20" s="6">
        <v>1500</v>
      </c>
      <c r="Q20" s="6">
        <v>1500</v>
      </c>
      <c r="R20" s="6">
        <v>1500</v>
      </c>
      <c r="S20" s="6">
        <v>1500</v>
      </c>
      <c r="T20" s="6">
        <v>1500</v>
      </c>
      <c r="U20" s="6">
        <v>1500</v>
      </c>
      <c r="V20" s="6">
        <v>1500</v>
      </c>
      <c r="W20" s="6">
        <v>1500</v>
      </c>
      <c r="X20" s="6">
        <v>1500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585</v>
      </c>
      <c r="E21" s="6">
        <v>585</v>
      </c>
      <c r="F21" s="6">
        <v>585</v>
      </c>
      <c r="G21" s="6">
        <v>585</v>
      </c>
      <c r="H21" s="6">
        <v>585</v>
      </c>
      <c r="I21" s="6">
        <v>585</v>
      </c>
      <c r="J21" s="6">
        <v>585</v>
      </c>
      <c r="K21" s="6">
        <v>585</v>
      </c>
      <c r="L21" s="6">
        <v>585</v>
      </c>
      <c r="M21" s="6">
        <v>585</v>
      </c>
      <c r="N21" s="6">
        <v>585</v>
      </c>
      <c r="O21" s="6">
        <v>585</v>
      </c>
      <c r="P21" s="6">
        <v>585</v>
      </c>
      <c r="Q21" s="6">
        <v>585</v>
      </c>
      <c r="R21" s="6">
        <v>585</v>
      </c>
      <c r="S21" s="6">
        <v>585</v>
      </c>
      <c r="T21" s="6">
        <v>585</v>
      </c>
      <c r="U21" s="6">
        <v>585</v>
      </c>
      <c r="V21" s="6">
        <v>585</v>
      </c>
      <c r="W21" s="6">
        <v>585</v>
      </c>
      <c r="X21" s="6">
        <v>585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180</v>
      </c>
      <c r="E22" s="6">
        <v>224.53</v>
      </c>
      <c r="F22" s="6">
        <v>260</v>
      </c>
      <c r="G22" s="6">
        <v>180</v>
      </c>
      <c r="H22" s="6">
        <v>206.93</v>
      </c>
      <c r="I22" s="6">
        <v>230</v>
      </c>
      <c r="J22" s="6">
        <v>130</v>
      </c>
      <c r="K22" s="6">
        <v>143.01</v>
      </c>
      <c r="L22" s="6">
        <v>150</v>
      </c>
      <c r="M22" s="6">
        <v>150</v>
      </c>
      <c r="N22" s="6">
        <v>150</v>
      </c>
      <c r="O22" s="6">
        <v>150</v>
      </c>
      <c r="P22" s="6">
        <v>120</v>
      </c>
      <c r="Q22" s="6">
        <v>133.18</v>
      </c>
      <c r="R22" s="6">
        <v>150</v>
      </c>
      <c r="S22" s="6">
        <v>100</v>
      </c>
      <c r="T22" s="6">
        <v>119.11</v>
      </c>
      <c r="U22" s="6">
        <v>130</v>
      </c>
      <c r="V22" s="6">
        <v>120</v>
      </c>
      <c r="W22" s="6">
        <v>120</v>
      </c>
      <c r="X22" s="6">
        <v>120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300</v>
      </c>
      <c r="E23" s="6">
        <v>321.23</v>
      </c>
      <c r="F23" s="6">
        <v>350</v>
      </c>
      <c r="G23" s="6">
        <v>310</v>
      </c>
      <c r="H23" s="6">
        <v>323.2</v>
      </c>
      <c r="I23" s="6">
        <v>340</v>
      </c>
      <c r="J23" s="6">
        <v>250</v>
      </c>
      <c r="K23" s="6">
        <v>253.29</v>
      </c>
      <c r="L23" s="6">
        <v>260</v>
      </c>
      <c r="M23" s="6">
        <v>260</v>
      </c>
      <c r="N23" s="6">
        <v>260</v>
      </c>
      <c r="O23" s="6">
        <v>260</v>
      </c>
      <c r="P23" s="6">
        <v>270</v>
      </c>
      <c r="Q23" s="6">
        <v>275.19</v>
      </c>
      <c r="R23" s="6">
        <v>280</v>
      </c>
      <c r="S23" s="6">
        <v>300</v>
      </c>
      <c r="T23" s="6">
        <v>306.52</v>
      </c>
      <c r="U23" s="6">
        <v>320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340</v>
      </c>
      <c r="K24" s="6">
        <v>340</v>
      </c>
      <c r="L24" s="6">
        <v>340</v>
      </c>
      <c r="M24" s="6">
        <v>320</v>
      </c>
      <c r="N24" s="6">
        <v>320</v>
      </c>
      <c r="O24" s="6">
        <v>320</v>
      </c>
      <c r="P24" s="6">
        <v>350</v>
      </c>
      <c r="Q24" s="6">
        <v>357.57</v>
      </c>
      <c r="R24" s="6">
        <v>370</v>
      </c>
      <c r="S24" s="6">
        <v>340</v>
      </c>
      <c r="T24" s="6">
        <v>340</v>
      </c>
      <c r="U24" s="6">
        <v>340</v>
      </c>
      <c r="V24" s="6">
        <v>390</v>
      </c>
      <c r="W24" s="6">
        <v>396.64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470</v>
      </c>
      <c r="E25" s="6">
        <v>497.11</v>
      </c>
      <c r="F25" s="6">
        <v>530</v>
      </c>
      <c r="G25" s="6">
        <v>460</v>
      </c>
      <c r="H25" s="6">
        <v>479.22</v>
      </c>
      <c r="I25" s="6">
        <v>500</v>
      </c>
      <c r="J25" s="6">
        <v>380</v>
      </c>
      <c r="K25" s="6">
        <v>380</v>
      </c>
      <c r="L25" s="6">
        <v>380</v>
      </c>
      <c r="M25" s="6">
        <v>390</v>
      </c>
      <c r="N25" s="6">
        <v>390</v>
      </c>
      <c r="O25" s="6">
        <v>390</v>
      </c>
      <c r="P25" s="6">
        <v>410</v>
      </c>
      <c r="Q25" s="6">
        <v>438.39</v>
      </c>
      <c r="R25" s="6">
        <v>480</v>
      </c>
      <c r="S25" s="6">
        <v>480</v>
      </c>
      <c r="T25" s="6">
        <v>480</v>
      </c>
      <c r="U25" s="6">
        <v>480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280</v>
      </c>
      <c r="E26" s="6">
        <v>311.86</v>
      </c>
      <c r="F26" s="6">
        <v>350</v>
      </c>
      <c r="G26" s="6">
        <v>280</v>
      </c>
      <c r="H26" s="6">
        <v>307.73</v>
      </c>
      <c r="I26" s="6">
        <v>330</v>
      </c>
      <c r="J26" s="6">
        <v>240</v>
      </c>
      <c r="K26" s="6">
        <v>240</v>
      </c>
      <c r="L26" s="6">
        <v>240</v>
      </c>
      <c r="M26" s="6">
        <v>250</v>
      </c>
      <c r="N26" s="6">
        <v>250</v>
      </c>
      <c r="O26" s="6">
        <v>250</v>
      </c>
      <c r="P26" s="6">
        <v>240</v>
      </c>
      <c r="Q26" s="6">
        <v>247.32</v>
      </c>
      <c r="R26" s="6">
        <v>255</v>
      </c>
      <c r="S26" s="6">
        <v>270</v>
      </c>
      <c r="T26" s="6">
        <v>270</v>
      </c>
      <c r="U26" s="6">
        <v>270</v>
      </c>
      <c r="V26" s="6">
        <v>260</v>
      </c>
      <c r="W26" s="6">
        <v>266.5</v>
      </c>
      <c r="X26" s="6">
        <v>280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100</v>
      </c>
      <c r="E27" s="6">
        <v>116.65</v>
      </c>
      <c r="F27" s="6">
        <v>140</v>
      </c>
      <c r="G27" s="6">
        <v>85</v>
      </c>
      <c r="H27" s="6">
        <v>99.78</v>
      </c>
      <c r="I27" s="6">
        <v>110</v>
      </c>
      <c r="J27" s="6">
        <v>90</v>
      </c>
      <c r="K27" s="6">
        <v>90</v>
      </c>
      <c r="L27" s="6">
        <v>90</v>
      </c>
      <c r="M27" s="6">
        <v>80</v>
      </c>
      <c r="N27" s="6">
        <v>80</v>
      </c>
      <c r="O27" s="6">
        <v>80</v>
      </c>
      <c r="P27" s="6">
        <v>70</v>
      </c>
      <c r="Q27" s="6">
        <v>92.42</v>
      </c>
      <c r="R27" s="6">
        <v>150</v>
      </c>
      <c r="S27" s="6">
        <v>80</v>
      </c>
      <c r="T27" s="6">
        <v>83.2</v>
      </c>
      <c r="U27" s="6">
        <v>90</v>
      </c>
      <c r="V27" s="6">
        <v>80</v>
      </c>
      <c r="W27" s="6">
        <v>96.41</v>
      </c>
      <c r="X27" s="6">
        <v>140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180</v>
      </c>
      <c r="E28" s="6">
        <v>199.5</v>
      </c>
      <c r="F28" s="6">
        <v>220</v>
      </c>
      <c r="G28" s="6">
        <v>165</v>
      </c>
      <c r="H28" s="6">
        <v>192.83</v>
      </c>
      <c r="I28" s="6">
        <v>220</v>
      </c>
      <c r="J28" s="6">
        <v>160</v>
      </c>
      <c r="K28" s="6">
        <v>160</v>
      </c>
      <c r="L28" s="6">
        <v>160</v>
      </c>
      <c r="M28" s="6">
        <v>160</v>
      </c>
      <c r="N28" s="6">
        <v>160</v>
      </c>
      <c r="O28" s="6">
        <v>160</v>
      </c>
      <c r="P28" s="6">
        <v>150</v>
      </c>
      <c r="Q28" s="6">
        <v>170.26</v>
      </c>
      <c r="R28" s="6">
        <v>180</v>
      </c>
      <c r="S28" s="6">
        <v>130</v>
      </c>
      <c r="T28" s="6">
        <v>136.35</v>
      </c>
      <c r="U28" s="6">
        <v>150</v>
      </c>
      <c r="V28" s="6">
        <v>150</v>
      </c>
      <c r="W28" s="6">
        <v>150</v>
      </c>
      <c r="X28" s="6">
        <v>150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160</v>
      </c>
      <c r="E29" s="6">
        <v>181.74</v>
      </c>
      <c r="F29" s="6">
        <v>220</v>
      </c>
      <c r="G29" s="6">
        <v>130</v>
      </c>
      <c r="H29" s="6">
        <v>154.07</v>
      </c>
      <c r="I29" s="6">
        <v>180</v>
      </c>
      <c r="J29" s="6">
        <v>140</v>
      </c>
      <c r="K29" s="6">
        <v>140</v>
      </c>
      <c r="L29" s="6">
        <v>140</v>
      </c>
      <c r="M29" s="6">
        <v>140</v>
      </c>
      <c r="N29" s="6">
        <v>140</v>
      </c>
      <c r="O29" s="6">
        <v>140</v>
      </c>
      <c r="P29" s="6">
        <v>110</v>
      </c>
      <c r="Q29" s="6">
        <v>122.63</v>
      </c>
      <c r="R29" s="6">
        <v>140</v>
      </c>
      <c r="S29" s="6">
        <v>100</v>
      </c>
      <c r="T29" s="6">
        <v>100</v>
      </c>
      <c r="U29" s="6">
        <v>100</v>
      </c>
      <c r="V29" s="6">
        <v>100</v>
      </c>
      <c r="W29" s="6">
        <v>100</v>
      </c>
      <c r="X29" s="6">
        <v>100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179</v>
      </c>
      <c r="E30" s="6">
        <v>185.42</v>
      </c>
      <c r="F30" s="6">
        <v>195</v>
      </c>
      <c r="G30" s="6">
        <v>179</v>
      </c>
      <c r="H30" s="6">
        <v>183.63</v>
      </c>
      <c r="I30" s="6">
        <v>190</v>
      </c>
      <c r="J30" s="6">
        <v>180</v>
      </c>
      <c r="K30" s="6">
        <v>180</v>
      </c>
      <c r="L30" s="6">
        <v>180</v>
      </c>
      <c r="M30" s="6">
        <v>179</v>
      </c>
      <c r="N30" s="6">
        <v>179.33</v>
      </c>
      <c r="O30" s="6">
        <v>180</v>
      </c>
      <c r="P30" s="6">
        <v>179</v>
      </c>
      <c r="Q30" s="6">
        <v>179</v>
      </c>
      <c r="R30" s="6">
        <v>179</v>
      </c>
      <c r="S30" s="6">
        <v>179</v>
      </c>
      <c r="T30" s="6">
        <v>186.26</v>
      </c>
      <c r="U30" s="6">
        <v>190</v>
      </c>
      <c r="V30" s="6">
        <v>180</v>
      </c>
      <c r="W30" s="6">
        <v>180</v>
      </c>
      <c r="X30" s="6">
        <v>180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220</v>
      </c>
      <c r="K31" s="6">
        <v>220</v>
      </c>
      <c r="L31" s="6">
        <v>220</v>
      </c>
      <c r="M31" s="6">
        <v>240</v>
      </c>
      <c r="N31" s="6">
        <v>240</v>
      </c>
      <c r="O31" s="6">
        <v>240</v>
      </c>
      <c r="P31" s="6">
        <v>250</v>
      </c>
      <c r="Q31" s="6">
        <v>261.8</v>
      </c>
      <c r="R31" s="6">
        <v>270</v>
      </c>
      <c r="S31" s="6">
        <v>240</v>
      </c>
      <c r="T31" s="6">
        <v>246.49</v>
      </c>
      <c r="U31" s="6">
        <v>260</v>
      </c>
      <c r="V31" s="6">
        <v>220</v>
      </c>
      <c r="W31" s="6">
        <v>220</v>
      </c>
      <c r="X31" s="6">
        <v>220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74.83</v>
      </c>
      <c r="F32" s="6">
        <v>80</v>
      </c>
      <c r="G32" s="6">
        <v>70</v>
      </c>
      <c r="H32" s="6">
        <v>75.84</v>
      </c>
      <c r="I32" s="6">
        <v>80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340</v>
      </c>
      <c r="W33" s="6">
        <v>340</v>
      </c>
      <c r="X33" s="6">
        <v>340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300</v>
      </c>
      <c r="E34" s="6">
        <v>464.32</v>
      </c>
      <c r="F34" s="6">
        <v>700</v>
      </c>
      <c r="G34" s="6">
        <v>300</v>
      </c>
      <c r="H34" s="6">
        <v>420.57</v>
      </c>
      <c r="I34" s="6">
        <v>550</v>
      </c>
      <c r="J34" s="6">
        <v>400</v>
      </c>
      <c r="K34" s="6">
        <v>400</v>
      </c>
      <c r="L34" s="6">
        <v>400</v>
      </c>
      <c r="M34" s="6">
        <v>400</v>
      </c>
      <c r="N34" s="6">
        <v>400</v>
      </c>
      <c r="O34" s="6">
        <v>400</v>
      </c>
      <c r="P34" s="6">
        <v>280</v>
      </c>
      <c r="Q34" s="6">
        <v>340.69</v>
      </c>
      <c r="R34" s="6">
        <v>460</v>
      </c>
      <c r="S34" s="6">
        <v>320</v>
      </c>
      <c r="T34" s="6">
        <v>329.7</v>
      </c>
      <c r="U34" s="6">
        <v>350</v>
      </c>
      <c r="V34" s="6">
        <v>480</v>
      </c>
      <c r="W34" s="6">
        <v>486.58</v>
      </c>
      <c r="X34" s="6">
        <v>500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4.83</v>
      </c>
      <c r="E47" s="6">
        <v>4.83</v>
      </c>
      <c r="F47" s="6">
        <v>4.83</v>
      </c>
      <c r="G47" s="6">
        <v>4.83</v>
      </c>
      <c r="H47" s="6">
        <v>4.83</v>
      </c>
      <c r="I47" s="6">
        <v>4.83</v>
      </c>
      <c r="J47" s="6">
        <v>4.83</v>
      </c>
      <c r="K47" s="6">
        <v>4.83</v>
      </c>
      <c r="L47" s="6">
        <v>4.83</v>
      </c>
      <c r="M47" s="6">
        <v>4.83</v>
      </c>
      <c r="N47" s="6">
        <v>4.83</v>
      </c>
      <c r="O47" s="6">
        <v>4.83</v>
      </c>
      <c r="P47" s="6">
        <v>4.83</v>
      </c>
      <c r="Q47" s="6">
        <v>4.83</v>
      </c>
      <c r="R47" s="6">
        <v>4.83</v>
      </c>
      <c r="S47" s="6">
        <v>4.83</v>
      </c>
      <c r="T47" s="6">
        <v>4.83</v>
      </c>
      <c r="U47" s="6">
        <v>4.83</v>
      </c>
      <c r="V47" s="6">
        <v>4.83</v>
      </c>
      <c r="W47" s="6">
        <v>4.83</v>
      </c>
      <c r="X47" s="6">
        <v>4.83</v>
      </c>
      <c r="Y47" s="7">
        <v>41</v>
      </c>
    </row>
    <row r="48" spans="1:25" x14ac:dyDescent="0.25">
      <c r="A48" s="5">
        <v>42</v>
      </c>
      <c r="B48" s="5" t="s">
        <v>157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1450</v>
      </c>
      <c r="H49" s="6">
        <v>1706.93</v>
      </c>
      <c r="I49" s="6">
        <v>1950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1700</v>
      </c>
      <c r="Q49" s="6">
        <v>1785.36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143.26</v>
      </c>
      <c r="F51" s="6">
        <v>150</v>
      </c>
      <c r="G51" s="6">
        <v>140</v>
      </c>
      <c r="H51" s="6">
        <v>142.6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266.7</v>
      </c>
      <c r="E53" s="6">
        <v>266.7</v>
      </c>
      <c r="F53" s="6">
        <v>266.7</v>
      </c>
      <c r="G53" s="6">
        <v>266.58</v>
      </c>
      <c r="H53" s="6">
        <v>266.62</v>
      </c>
      <c r="I53" s="6">
        <v>266.7</v>
      </c>
      <c r="J53" s="6">
        <v>267.39999999999998</v>
      </c>
      <c r="K53" s="6">
        <v>267.39999999999998</v>
      </c>
      <c r="L53" s="6">
        <v>267.39999999999998</v>
      </c>
      <c r="M53" s="6">
        <v>267.54000000000002</v>
      </c>
      <c r="N53" s="6">
        <v>267.54000000000002</v>
      </c>
      <c r="O53" s="6">
        <v>267.54000000000002</v>
      </c>
      <c r="P53" s="6">
        <v>267.14</v>
      </c>
      <c r="Q53" s="6">
        <v>267.14</v>
      </c>
      <c r="R53" s="6">
        <v>267.14</v>
      </c>
      <c r="S53" s="6">
        <v>266.60000000000002</v>
      </c>
      <c r="T53" s="6">
        <v>266.60000000000002</v>
      </c>
      <c r="U53" s="6">
        <v>266.60000000000002</v>
      </c>
      <c r="V53" s="6">
        <v>268.27</v>
      </c>
      <c r="W53" s="6">
        <v>268.27</v>
      </c>
      <c r="X53" s="6">
        <v>268.27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279.69</v>
      </c>
      <c r="E54" s="6">
        <v>279.69</v>
      </c>
      <c r="F54" s="6">
        <v>279.69</v>
      </c>
      <c r="G54" s="6">
        <v>279.57</v>
      </c>
      <c r="H54" s="6">
        <v>279.61</v>
      </c>
      <c r="I54" s="6">
        <v>279.69</v>
      </c>
      <c r="J54" s="6">
        <v>280.3</v>
      </c>
      <c r="K54" s="6">
        <v>280.3</v>
      </c>
      <c r="L54" s="6">
        <v>280.3</v>
      </c>
      <c r="M54" s="6">
        <v>280.52999999999997</v>
      </c>
      <c r="N54" s="6">
        <v>280.52999999999997</v>
      </c>
      <c r="O54" s="6">
        <v>280.52999999999997</v>
      </c>
      <c r="P54" s="6">
        <v>280.13</v>
      </c>
      <c r="Q54" s="6">
        <v>280.13</v>
      </c>
      <c r="R54" s="6">
        <v>280.13</v>
      </c>
      <c r="S54" s="6">
        <v>279.60000000000002</v>
      </c>
      <c r="T54" s="6">
        <v>279.60000000000002</v>
      </c>
      <c r="U54" s="6">
        <v>279.60000000000002</v>
      </c>
      <c r="V54" s="6">
        <v>281.26</v>
      </c>
      <c r="W54" s="6">
        <v>281.26</v>
      </c>
      <c r="X54" s="6">
        <v>281.26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3200</v>
      </c>
      <c r="E55" s="6">
        <v>3218.66</v>
      </c>
      <c r="F55" s="6">
        <v>3250</v>
      </c>
      <c r="G55" s="6">
        <v>3200</v>
      </c>
      <c r="H55" s="6">
        <v>3276.42</v>
      </c>
      <c r="I55" s="6">
        <v>3350</v>
      </c>
      <c r="J55" s="6">
        <v>3151</v>
      </c>
      <c r="K55" s="6">
        <v>3151</v>
      </c>
      <c r="L55" s="6">
        <v>3151</v>
      </c>
      <c r="M55" s="6">
        <v>3150</v>
      </c>
      <c r="N55" s="6">
        <v>3150</v>
      </c>
      <c r="O55" s="6">
        <v>3150</v>
      </c>
      <c r="P55" s="6">
        <v>3034.2</v>
      </c>
      <c r="Q55" s="6">
        <v>3078.14</v>
      </c>
      <c r="R55" s="6">
        <v>3150.9</v>
      </c>
      <c r="S55" s="6">
        <v>3150</v>
      </c>
      <c r="T55" s="6">
        <v>3150</v>
      </c>
      <c r="U55" s="6">
        <v>3150</v>
      </c>
      <c r="V55" s="6">
        <v>3100</v>
      </c>
      <c r="W55" s="6">
        <v>3100</v>
      </c>
      <c r="X55" s="6">
        <v>3100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114</v>
      </c>
      <c r="N57" s="6">
        <v>114</v>
      </c>
      <c r="O57" s="6">
        <v>114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5" t="s">
        <v>4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"/>
    </row>
    <row r="60" spans="1:25" ht="20.25" x14ac:dyDescent="0.3">
      <c r="A60" s="3"/>
      <c r="B60" s="3"/>
      <c r="C60" s="3"/>
      <c r="D60" s="27" t="s">
        <v>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3"/>
    </row>
    <row r="61" spans="1:25" x14ac:dyDescent="0.25">
      <c r="A61" s="4" t="s">
        <v>0</v>
      </c>
      <c r="B61" s="4"/>
      <c r="C61" s="4"/>
      <c r="D61" s="30" t="s">
        <v>81</v>
      </c>
      <c r="E61" s="30"/>
      <c r="F61" s="30"/>
      <c r="G61" s="30" t="s">
        <v>82</v>
      </c>
      <c r="H61" s="30"/>
      <c r="I61" s="30"/>
      <c r="J61" s="30" t="s">
        <v>83</v>
      </c>
      <c r="K61" s="30"/>
      <c r="L61" s="30"/>
      <c r="M61" s="30" t="s">
        <v>84</v>
      </c>
      <c r="N61" s="30"/>
      <c r="O61" s="30"/>
      <c r="P61" s="30" t="s">
        <v>85</v>
      </c>
      <c r="Q61" s="30"/>
      <c r="R61" s="30"/>
      <c r="S61" s="30" t="s">
        <v>86</v>
      </c>
      <c r="T61" s="30"/>
      <c r="U61" s="30"/>
      <c r="V61" s="30" t="s">
        <v>87</v>
      </c>
      <c r="W61" s="30"/>
      <c r="X61" s="30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29" t="s">
        <v>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1933.55</v>
      </c>
      <c r="F65" s="6">
        <v>2240</v>
      </c>
      <c r="G65" s="6">
        <v>2186.66</v>
      </c>
      <c r="H65" s="6">
        <v>2186.66</v>
      </c>
      <c r="I65" s="6">
        <v>2186.66</v>
      </c>
      <c r="J65" s="6">
        <v>2300</v>
      </c>
      <c r="K65" s="6">
        <v>2401.8000000000002</v>
      </c>
      <c r="L65" s="6">
        <v>2500</v>
      </c>
      <c r="M65" s="6">
        <v>2360</v>
      </c>
      <c r="N65" s="6">
        <v>2391.62</v>
      </c>
      <c r="O65" s="6">
        <v>2400</v>
      </c>
      <c r="P65" s="6">
        <v>2180</v>
      </c>
      <c r="Q65" s="6">
        <v>2180</v>
      </c>
      <c r="R65" s="6">
        <v>2180</v>
      </c>
      <c r="S65" s="6">
        <v>2120</v>
      </c>
      <c r="T65" s="6">
        <v>2146.58</v>
      </c>
      <c r="U65" s="6">
        <v>2160</v>
      </c>
      <c r="V65" s="6">
        <v>2450</v>
      </c>
      <c r="W65" s="6">
        <v>2527.2199999999998</v>
      </c>
      <c r="X65" s="6">
        <v>2600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260</v>
      </c>
      <c r="K66" s="6">
        <v>282.93</v>
      </c>
      <c r="L66" s="6">
        <v>290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240</v>
      </c>
      <c r="T66" s="6">
        <v>243.29</v>
      </c>
      <c r="U66" s="6">
        <v>250</v>
      </c>
      <c r="V66" s="6">
        <v>210</v>
      </c>
      <c r="W66" s="6">
        <v>222.13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160</v>
      </c>
      <c r="K67" s="6">
        <v>176.82</v>
      </c>
      <c r="L67" s="6">
        <v>190</v>
      </c>
      <c r="M67" s="6">
        <v>140</v>
      </c>
      <c r="N67" s="6">
        <v>146.37</v>
      </c>
      <c r="O67" s="6">
        <v>160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130</v>
      </c>
      <c r="W67" s="6">
        <v>131.07</v>
      </c>
      <c r="X67" s="6">
        <v>140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110</v>
      </c>
      <c r="W68" s="6">
        <v>110</v>
      </c>
      <c r="X68" s="6">
        <v>110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1322.85</v>
      </c>
      <c r="L69" s="6">
        <v>1400</v>
      </c>
      <c r="M69" s="6">
        <v>1100</v>
      </c>
      <c r="N69" s="6">
        <v>1174.55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1000</v>
      </c>
      <c r="W69" s="6">
        <v>1120.44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2267.34</v>
      </c>
      <c r="L70" s="6">
        <v>2400</v>
      </c>
      <c r="M70" s="6">
        <v>2000</v>
      </c>
      <c r="N70" s="6">
        <v>2140.29</v>
      </c>
      <c r="O70" s="6">
        <v>2200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2062.84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382</v>
      </c>
      <c r="E71" s="6">
        <v>382</v>
      </c>
      <c r="F71" s="6">
        <v>382</v>
      </c>
      <c r="G71" s="6">
        <v>360</v>
      </c>
      <c r="H71" s="6">
        <v>360</v>
      </c>
      <c r="I71" s="6">
        <v>360</v>
      </c>
      <c r="J71" s="6">
        <v>370</v>
      </c>
      <c r="K71" s="6">
        <v>379.9</v>
      </c>
      <c r="L71" s="6">
        <v>400</v>
      </c>
      <c r="M71" s="6">
        <v>360</v>
      </c>
      <c r="N71" s="6">
        <v>374.92</v>
      </c>
      <c r="O71" s="6">
        <v>380</v>
      </c>
      <c r="P71" s="6">
        <v>400</v>
      </c>
      <c r="Q71" s="6">
        <v>400</v>
      </c>
      <c r="R71" s="6">
        <v>400</v>
      </c>
      <c r="S71" s="6">
        <v>390</v>
      </c>
      <c r="T71" s="6">
        <v>396.64</v>
      </c>
      <c r="U71" s="6">
        <v>400</v>
      </c>
      <c r="V71" s="6">
        <v>395</v>
      </c>
      <c r="W71" s="6">
        <v>395</v>
      </c>
      <c r="X71" s="6">
        <v>395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1100</v>
      </c>
      <c r="K74" s="6">
        <v>1117.0999999999999</v>
      </c>
      <c r="L74" s="6">
        <v>1150</v>
      </c>
      <c r="M74" s="6">
        <v>1160</v>
      </c>
      <c r="N74" s="6">
        <v>1163.32</v>
      </c>
      <c r="O74" s="6">
        <v>1170</v>
      </c>
      <c r="P74" s="6">
        <v>1080</v>
      </c>
      <c r="Q74" s="6">
        <v>1080</v>
      </c>
      <c r="R74" s="6">
        <v>1080</v>
      </c>
      <c r="S74" s="6">
        <v>1100</v>
      </c>
      <c r="T74" s="6">
        <v>1100</v>
      </c>
      <c r="U74" s="6">
        <v>1100</v>
      </c>
      <c r="V74" s="6">
        <v>1130</v>
      </c>
      <c r="W74" s="6">
        <v>1143.29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335</v>
      </c>
      <c r="E75" s="6">
        <v>346.06</v>
      </c>
      <c r="F75" s="6">
        <v>350</v>
      </c>
      <c r="G75" s="6">
        <v>355</v>
      </c>
      <c r="H75" s="6">
        <v>355</v>
      </c>
      <c r="I75" s="6">
        <v>355</v>
      </c>
      <c r="J75" s="6">
        <v>355</v>
      </c>
      <c r="K75" s="6">
        <v>360.29</v>
      </c>
      <c r="L75" s="6">
        <v>370</v>
      </c>
      <c r="M75" s="6">
        <v>350</v>
      </c>
      <c r="N75" s="6">
        <v>357.47</v>
      </c>
      <c r="O75" s="6">
        <v>360</v>
      </c>
      <c r="P75" s="6">
        <v>360</v>
      </c>
      <c r="Q75" s="6">
        <v>360</v>
      </c>
      <c r="R75" s="6">
        <v>360</v>
      </c>
      <c r="S75" s="6">
        <v>340</v>
      </c>
      <c r="T75" s="6">
        <v>353.21</v>
      </c>
      <c r="U75" s="6">
        <v>360</v>
      </c>
      <c r="V75" s="6">
        <v>360</v>
      </c>
      <c r="W75" s="6">
        <v>363.3</v>
      </c>
      <c r="X75" s="6">
        <v>370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597.66999999999996</v>
      </c>
      <c r="F76" s="6">
        <v>620</v>
      </c>
      <c r="G76" s="6">
        <v>500</v>
      </c>
      <c r="H76" s="6">
        <v>500</v>
      </c>
      <c r="I76" s="6">
        <v>500</v>
      </c>
      <c r="J76" s="6">
        <v>500</v>
      </c>
      <c r="K76" s="6">
        <v>552.5</v>
      </c>
      <c r="L76" s="6">
        <v>650</v>
      </c>
      <c r="M76" s="6">
        <v>460</v>
      </c>
      <c r="N76" s="6">
        <v>479.86</v>
      </c>
      <c r="O76" s="6">
        <v>500</v>
      </c>
      <c r="P76" s="6">
        <v>440</v>
      </c>
      <c r="Q76" s="6">
        <v>440</v>
      </c>
      <c r="R76" s="6">
        <v>440</v>
      </c>
      <c r="S76" s="6">
        <v>480</v>
      </c>
      <c r="T76" s="6">
        <v>486.58</v>
      </c>
      <c r="U76" s="6">
        <v>500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2945</v>
      </c>
      <c r="E77" s="6">
        <v>2945</v>
      </c>
      <c r="F77" s="6">
        <v>2945</v>
      </c>
      <c r="G77" s="6">
        <v>2945</v>
      </c>
      <c r="H77" s="6">
        <v>2945</v>
      </c>
      <c r="I77" s="6">
        <v>2945</v>
      </c>
      <c r="J77" s="6">
        <v>2900</v>
      </c>
      <c r="K77" s="6">
        <v>2940.88</v>
      </c>
      <c r="L77" s="6">
        <v>2945</v>
      </c>
      <c r="M77" s="6">
        <v>2945</v>
      </c>
      <c r="N77" s="6">
        <v>2945</v>
      </c>
      <c r="O77" s="6">
        <v>2945</v>
      </c>
      <c r="P77" s="6">
        <v>2865</v>
      </c>
      <c r="Q77" s="6">
        <v>2891.42</v>
      </c>
      <c r="R77" s="6">
        <v>2945</v>
      </c>
      <c r="S77" s="6">
        <v>2945</v>
      </c>
      <c r="T77" s="6">
        <v>2945</v>
      </c>
      <c r="U77" s="6">
        <v>2945</v>
      </c>
      <c r="V77" s="6">
        <v>2900</v>
      </c>
      <c r="W77" s="6">
        <v>2900</v>
      </c>
      <c r="X77" s="6">
        <v>2900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1500</v>
      </c>
      <c r="E78" s="6">
        <v>1500</v>
      </c>
      <c r="F78" s="6">
        <v>1500</v>
      </c>
      <c r="G78" s="6">
        <v>1500</v>
      </c>
      <c r="H78" s="6">
        <v>1500</v>
      </c>
      <c r="I78" s="6">
        <v>1500</v>
      </c>
      <c r="J78" s="6">
        <v>1500</v>
      </c>
      <c r="K78" s="6">
        <v>1500</v>
      </c>
      <c r="L78" s="6">
        <v>1500</v>
      </c>
      <c r="M78" s="6">
        <v>1500</v>
      </c>
      <c r="N78" s="6">
        <v>1500</v>
      </c>
      <c r="O78" s="6">
        <v>1500</v>
      </c>
      <c r="P78" s="6">
        <v>1500</v>
      </c>
      <c r="Q78" s="6">
        <v>1500</v>
      </c>
      <c r="R78" s="6">
        <v>1500</v>
      </c>
      <c r="S78" s="6">
        <v>1500</v>
      </c>
      <c r="T78" s="6">
        <v>1500</v>
      </c>
      <c r="U78" s="6">
        <v>1500</v>
      </c>
      <c r="V78" s="6">
        <v>1500</v>
      </c>
      <c r="W78" s="6">
        <v>1500</v>
      </c>
      <c r="X78" s="6">
        <v>1500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585</v>
      </c>
      <c r="E79" s="6">
        <v>585</v>
      </c>
      <c r="F79" s="6">
        <v>585</v>
      </c>
      <c r="G79" s="6">
        <v>585</v>
      </c>
      <c r="H79" s="6">
        <v>585</v>
      </c>
      <c r="I79" s="6">
        <v>585</v>
      </c>
      <c r="J79" s="6">
        <v>585</v>
      </c>
      <c r="K79" s="6">
        <v>585</v>
      </c>
      <c r="L79" s="6">
        <v>585</v>
      </c>
      <c r="M79" s="6">
        <v>585</v>
      </c>
      <c r="N79" s="6">
        <v>585</v>
      </c>
      <c r="O79" s="6">
        <v>585</v>
      </c>
      <c r="P79" s="6">
        <v>575</v>
      </c>
      <c r="Q79" s="6">
        <v>575</v>
      </c>
      <c r="R79" s="6">
        <v>575</v>
      </c>
      <c r="S79" s="6">
        <v>585</v>
      </c>
      <c r="T79" s="6">
        <v>585</v>
      </c>
      <c r="U79" s="6">
        <v>585</v>
      </c>
      <c r="V79" s="6">
        <v>580</v>
      </c>
      <c r="W79" s="6">
        <v>580</v>
      </c>
      <c r="X79" s="6">
        <v>580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140</v>
      </c>
      <c r="E80" s="6">
        <v>156.97</v>
      </c>
      <c r="F80" s="6">
        <v>180</v>
      </c>
      <c r="G80" s="6">
        <v>130</v>
      </c>
      <c r="H80" s="6">
        <v>133.25</v>
      </c>
      <c r="I80" s="6">
        <v>140</v>
      </c>
      <c r="J80" s="6">
        <v>80</v>
      </c>
      <c r="K80" s="6">
        <v>112.16</v>
      </c>
      <c r="L80" s="6">
        <v>150</v>
      </c>
      <c r="M80" s="6">
        <v>90</v>
      </c>
      <c r="N80" s="6">
        <v>104.42</v>
      </c>
      <c r="O80" s="6">
        <v>120</v>
      </c>
      <c r="P80" s="6">
        <v>100</v>
      </c>
      <c r="Q80" s="6">
        <v>100</v>
      </c>
      <c r="R80" s="6">
        <v>100</v>
      </c>
      <c r="S80" s="6">
        <v>80</v>
      </c>
      <c r="T80" s="6">
        <v>92.83</v>
      </c>
      <c r="U80" s="6">
        <v>100</v>
      </c>
      <c r="V80" s="6">
        <v>120</v>
      </c>
      <c r="W80" s="6">
        <v>131.59</v>
      </c>
      <c r="X80" s="6">
        <v>150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266.62</v>
      </c>
      <c r="I81" s="6">
        <v>270</v>
      </c>
      <c r="J81" s="6">
        <v>280</v>
      </c>
      <c r="K81" s="6">
        <v>301.32</v>
      </c>
      <c r="L81" s="6">
        <v>340</v>
      </c>
      <c r="M81" s="6">
        <v>280</v>
      </c>
      <c r="N81" s="6">
        <v>289.83</v>
      </c>
      <c r="O81" s="6">
        <v>300</v>
      </c>
      <c r="P81" s="6">
        <v>280</v>
      </c>
      <c r="Q81" s="6">
        <v>280</v>
      </c>
      <c r="R81" s="6">
        <v>280</v>
      </c>
      <c r="S81" s="6">
        <v>280</v>
      </c>
      <c r="T81" s="6">
        <v>280</v>
      </c>
      <c r="U81" s="6">
        <v>280</v>
      </c>
      <c r="V81" s="6">
        <v>280</v>
      </c>
      <c r="W81" s="6">
        <v>284.39999999999998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350</v>
      </c>
      <c r="H82" s="6">
        <v>353.3</v>
      </c>
      <c r="I82" s="6">
        <v>360</v>
      </c>
      <c r="J82" s="6">
        <v>360</v>
      </c>
      <c r="K82" s="6">
        <v>386.99</v>
      </c>
      <c r="L82" s="6">
        <v>420</v>
      </c>
      <c r="M82" s="6">
        <v>380</v>
      </c>
      <c r="N82" s="6">
        <v>390.74</v>
      </c>
      <c r="O82" s="6">
        <v>400</v>
      </c>
      <c r="P82" s="6">
        <v>400</v>
      </c>
      <c r="Q82" s="6">
        <v>409.88</v>
      </c>
      <c r="R82" s="6">
        <v>420</v>
      </c>
      <c r="S82" s="6">
        <v>350</v>
      </c>
      <c r="T82" s="6">
        <v>365.93</v>
      </c>
      <c r="U82" s="6">
        <v>400</v>
      </c>
      <c r="V82" s="6">
        <v>360</v>
      </c>
      <c r="W82" s="6">
        <v>364.41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380</v>
      </c>
      <c r="H83" s="6">
        <v>380</v>
      </c>
      <c r="I83" s="6">
        <v>380</v>
      </c>
      <c r="J83" s="6">
        <v>380</v>
      </c>
      <c r="K83" s="6">
        <v>405.21</v>
      </c>
      <c r="L83" s="6">
        <v>440</v>
      </c>
      <c r="M83" s="6">
        <v>390</v>
      </c>
      <c r="N83" s="6">
        <v>398.29</v>
      </c>
      <c r="O83" s="6">
        <v>410</v>
      </c>
      <c r="P83" s="6">
        <v>420</v>
      </c>
      <c r="Q83" s="6">
        <v>429.88</v>
      </c>
      <c r="R83" s="6">
        <v>440</v>
      </c>
      <c r="S83" s="6">
        <v>480</v>
      </c>
      <c r="T83" s="6">
        <v>480</v>
      </c>
      <c r="U83" s="6">
        <v>480</v>
      </c>
      <c r="V83" s="6">
        <v>410</v>
      </c>
      <c r="W83" s="6">
        <v>426.59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270</v>
      </c>
      <c r="E84" s="6">
        <v>276.58999999999997</v>
      </c>
      <c r="F84" s="6">
        <v>290</v>
      </c>
      <c r="G84" s="6">
        <v>240</v>
      </c>
      <c r="H84" s="6">
        <v>240</v>
      </c>
      <c r="I84" s="6">
        <v>240</v>
      </c>
      <c r="J84" s="6">
        <v>260</v>
      </c>
      <c r="K84" s="6">
        <v>286.82</v>
      </c>
      <c r="L84" s="6">
        <v>320</v>
      </c>
      <c r="M84" s="6">
        <v>260</v>
      </c>
      <c r="N84" s="6">
        <v>274.86</v>
      </c>
      <c r="O84" s="6">
        <v>280</v>
      </c>
      <c r="P84" s="6">
        <v>280</v>
      </c>
      <c r="Q84" s="6">
        <v>280</v>
      </c>
      <c r="R84" s="6">
        <v>280</v>
      </c>
      <c r="S84" s="6">
        <v>320</v>
      </c>
      <c r="T84" s="6">
        <v>320</v>
      </c>
      <c r="U84" s="6">
        <v>320</v>
      </c>
      <c r="V84" s="6">
        <v>290</v>
      </c>
      <c r="W84" s="6">
        <v>297.70999999999998</v>
      </c>
      <c r="X84" s="6">
        <v>310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80</v>
      </c>
      <c r="E85" s="6">
        <v>84.07</v>
      </c>
      <c r="F85" s="6">
        <v>100</v>
      </c>
      <c r="G85" s="6">
        <v>100</v>
      </c>
      <c r="H85" s="6">
        <v>111.87</v>
      </c>
      <c r="I85" s="6">
        <v>140</v>
      </c>
      <c r="J85" s="6">
        <v>60</v>
      </c>
      <c r="K85" s="6">
        <v>76.78</v>
      </c>
      <c r="L85" s="6">
        <v>80</v>
      </c>
      <c r="M85" s="6">
        <v>60</v>
      </c>
      <c r="N85" s="6">
        <v>67.12</v>
      </c>
      <c r="O85" s="6">
        <v>80</v>
      </c>
      <c r="P85" s="6">
        <v>70</v>
      </c>
      <c r="Q85" s="6">
        <v>70</v>
      </c>
      <c r="R85" s="6">
        <v>70</v>
      </c>
      <c r="S85" s="6">
        <v>60</v>
      </c>
      <c r="T85" s="6">
        <v>66.040000000000006</v>
      </c>
      <c r="U85" s="6">
        <v>80</v>
      </c>
      <c r="V85" s="6">
        <v>80</v>
      </c>
      <c r="W85" s="6">
        <v>91.88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160</v>
      </c>
      <c r="E86" s="6">
        <v>162.11000000000001</v>
      </c>
      <c r="F86" s="6">
        <v>180</v>
      </c>
      <c r="G86" s="6">
        <v>150</v>
      </c>
      <c r="H86" s="6">
        <v>156.59</v>
      </c>
      <c r="I86" s="6">
        <v>160</v>
      </c>
      <c r="J86" s="6">
        <v>140</v>
      </c>
      <c r="K86" s="6">
        <v>152.05000000000001</v>
      </c>
      <c r="L86" s="6">
        <v>160</v>
      </c>
      <c r="M86" s="6">
        <v>150</v>
      </c>
      <c r="N86" s="6">
        <v>154.91999999999999</v>
      </c>
      <c r="O86" s="6">
        <v>160</v>
      </c>
      <c r="P86" s="6">
        <v>140</v>
      </c>
      <c r="Q86" s="6">
        <v>140</v>
      </c>
      <c r="R86" s="6">
        <v>140</v>
      </c>
      <c r="S86" s="6">
        <v>130</v>
      </c>
      <c r="T86" s="6">
        <v>133.25</v>
      </c>
      <c r="U86" s="6">
        <v>140</v>
      </c>
      <c r="V86" s="6">
        <v>180</v>
      </c>
      <c r="W86" s="6">
        <v>187.56</v>
      </c>
      <c r="X86" s="6">
        <v>200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80</v>
      </c>
      <c r="E87" s="6">
        <v>96.18</v>
      </c>
      <c r="F87" s="6">
        <v>110</v>
      </c>
      <c r="G87" s="6">
        <v>150</v>
      </c>
      <c r="H87" s="6">
        <v>156.59</v>
      </c>
      <c r="I87" s="6">
        <v>160</v>
      </c>
      <c r="J87" s="6">
        <v>100</v>
      </c>
      <c r="K87" s="6">
        <v>117.33</v>
      </c>
      <c r="L87" s="6">
        <v>140</v>
      </c>
      <c r="M87" s="6">
        <v>100</v>
      </c>
      <c r="N87" s="6">
        <v>107.11</v>
      </c>
      <c r="O87" s="6">
        <v>120</v>
      </c>
      <c r="P87" s="6">
        <v>120</v>
      </c>
      <c r="Q87" s="6">
        <v>120</v>
      </c>
      <c r="R87" s="6">
        <v>120</v>
      </c>
      <c r="S87" s="6">
        <v>120</v>
      </c>
      <c r="T87" s="6">
        <v>126.33</v>
      </c>
      <c r="U87" s="6">
        <v>140</v>
      </c>
      <c r="V87" s="6">
        <v>140</v>
      </c>
      <c r="W87" s="6">
        <v>144.36000000000001</v>
      </c>
      <c r="X87" s="6">
        <v>150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179</v>
      </c>
      <c r="E88" s="6">
        <v>179.78</v>
      </c>
      <c r="F88" s="6">
        <v>180</v>
      </c>
      <c r="G88" s="6">
        <v>180</v>
      </c>
      <c r="H88" s="6">
        <v>183.32</v>
      </c>
      <c r="I88" s="6">
        <v>185</v>
      </c>
      <c r="J88" s="6">
        <v>185</v>
      </c>
      <c r="K88" s="6">
        <v>189.06</v>
      </c>
      <c r="L88" s="6">
        <v>195</v>
      </c>
      <c r="M88" s="6">
        <v>180</v>
      </c>
      <c r="N88" s="6">
        <v>180.41</v>
      </c>
      <c r="O88" s="6">
        <v>185</v>
      </c>
      <c r="P88" s="6">
        <v>176</v>
      </c>
      <c r="Q88" s="6">
        <v>176</v>
      </c>
      <c r="R88" s="6">
        <v>176</v>
      </c>
      <c r="S88" s="6">
        <v>185</v>
      </c>
      <c r="T88" s="6">
        <v>185</v>
      </c>
      <c r="U88" s="6">
        <v>185</v>
      </c>
      <c r="V88" s="6">
        <v>185</v>
      </c>
      <c r="W88" s="6">
        <v>189.39</v>
      </c>
      <c r="X88" s="6">
        <v>200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240</v>
      </c>
      <c r="E89" s="6">
        <v>244.39</v>
      </c>
      <c r="F89" s="6">
        <v>250</v>
      </c>
      <c r="G89" s="6">
        <v>230</v>
      </c>
      <c r="H89" s="6">
        <v>233.29</v>
      </c>
      <c r="I89" s="6">
        <v>240</v>
      </c>
      <c r="J89" s="6">
        <v>240</v>
      </c>
      <c r="K89" s="6">
        <v>263.17</v>
      </c>
      <c r="L89" s="6">
        <v>280</v>
      </c>
      <c r="M89" s="6">
        <v>250</v>
      </c>
      <c r="N89" s="6">
        <v>260.66000000000003</v>
      </c>
      <c r="O89" s="6">
        <v>280</v>
      </c>
      <c r="P89" s="6">
        <v>200</v>
      </c>
      <c r="Q89" s="6">
        <v>200</v>
      </c>
      <c r="R89" s="6">
        <v>200</v>
      </c>
      <c r="S89" s="6">
        <v>200</v>
      </c>
      <c r="T89" s="6">
        <v>200</v>
      </c>
      <c r="U89" s="6">
        <v>200</v>
      </c>
      <c r="V89" s="6">
        <v>270</v>
      </c>
      <c r="W89" s="6">
        <v>273.29000000000002</v>
      </c>
      <c r="X89" s="6">
        <v>280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340</v>
      </c>
      <c r="Q91" s="6">
        <v>340</v>
      </c>
      <c r="R91" s="6">
        <v>340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400</v>
      </c>
      <c r="E92" s="6">
        <v>415.37</v>
      </c>
      <c r="F92" s="6">
        <v>440</v>
      </c>
      <c r="G92" s="6">
        <v>480</v>
      </c>
      <c r="H92" s="6">
        <v>493.24</v>
      </c>
      <c r="I92" s="6">
        <v>500</v>
      </c>
      <c r="J92" s="6">
        <v>400</v>
      </c>
      <c r="K92" s="6">
        <v>462.64</v>
      </c>
      <c r="L92" s="6">
        <v>560</v>
      </c>
      <c r="M92" s="6">
        <v>360</v>
      </c>
      <c r="N92" s="6">
        <v>388.12</v>
      </c>
      <c r="O92" s="6">
        <v>400</v>
      </c>
      <c r="P92" s="6">
        <v>400</v>
      </c>
      <c r="Q92" s="6">
        <v>400</v>
      </c>
      <c r="R92" s="6">
        <v>400</v>
      </c>
      <c r="S92" s="6">
        <v>360</v>
      </c>
      <c r="T92" s="6">
        <v>372.87</v>
      </c>
      <c r="U92" s="6">
        <v>400</v>
      </c>
      <c r="V92" s="6">
        <v>280</v>
      </c>
      <c r="W92" s="6">
        <v>356.69</v>
      </c>
      <c r="X92" s="6">
        <v>430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40</v>
      </c>
      <c r="W96" s="6">
        <v>49.32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637.35</v>
      </c>
      <c r="L99" s="6">
        <v>750</v>
      </c>
      <c r="M99" s="6">
        <v>550</v>
      </c>
      <c r="N99" s="6">
        <v>562.1</v>
      </c>
      <c r="O99" s="6">
        <v>600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4.83</v>
      </c>
      <c r="E105" s="6">
        <v>4.83</v>
      </c>
      <c r="F105" s="6">
        <v>4.83</v>
      </c>
      <c r="G105" s="6">
        <v>4.83</v>
      </c>
      <c r="H105" s="6">
        <v>4.83</v>
      </c>
      <c r="I105" s="6">
        <v>4.83</v>
      </c>
      <c r="J105" s="6">
        <v>4.83</v>
      </c>
      <c r="K105" s="6">
        <v>4.83</v>
      </c>
      <c r="L105" s="6">
        <v>4.83</v>
      </c>
      <c r="M105" s="6">
        <v>4.83</v>
      </c>
      <c r="N105" s="6">
        <v>4.83</v>
      </c>
      <c r="O105" s="6">
        <v>4.83</v>
      </c>
      <c r="P105" s="6">
        <v>4.83</v>
      </c>
      <c r="Q105" s="6">
        <v>4.83</v>
      </c>
      <c r="R105" s="6">
        <v>4.83</v>
      </c>
      <c r="S105" s="6">
        <v>4.83</v>
      </c>
      <c r="T105" s="6">
        <v>4.83</v>
      </c>
      <c r="U105" s="6">
        <v>4.83</v>
      </c>
      <c r="V105" s="6">
        <v>4.83</v>
      </c>
      <c r="W105" s="6">
        <v>4.83</v>
      </c>
      <c r="X105" s="6">
        <v>4.83</v>
      </c>
      <c r="Y105" s="7">
        <v>41</v>
      </c>
    </row>
    <row r="106" spans="1:25" x14ac:dyDescent="0.25">
      <c r="A106" s="5">
        <v>42</v>
      </c>
      <c r="B106" s="5" t="s">
        <v>157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1500</v>
      </c>
      <c r="E107" s="6">
        <v>1541.02</v>
      </c>
      <c r="F107" s="6">
        <v>1600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1400</v>
      </c>
      <c r="N107" s="6">
        <v>1416.47</v>
      </c>
      <c r="O107" s="6">
        <v>1450</v>
      </c>
      <c r="P107" s="6">
        <v>1100</v>
      </c>
      <c r="Q107" s="6">
        <v>1100</v>
      </c>
      <c r="R107" s="6">
        <v>1100</v>
      </c>
      <c r="S107" s="6">
        <v>1200</v>
      </c>
      <c r="T107" s="6">
        <v>1329.88</v>
      </c>
      <c r="U107" s="6">
        <v>1400</v>
      </c>
      <c r="V107" s="6">
        <v>1050</v>
      </c>
      <c r="W107" s="6">
        <v>1231.3800000000001</v>
      </c>
      <c r="X107" s="6">
        <v>1400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266.58999999999997</v>
      </c>
      <c r="E111" s="6">
        <v>266.83999999999997</v>
      </c>
      <c r="F111" s="6">
        <v>267.33999999999997</v>
      </c>
      <c r="G111" s="6">
        <v>267.77</v>
      </c>
      <c r="H111" s="6">
        <v>268.08</v>
      </c>
      <c r="I111" s="6">
        <v>268.39</v>
      </c>
      <c r="J111" s="6">
        <v>266.62</v>
      </c>
      <c r="K111" s="6">
        <v>266.62</v>
      </c>
      <c r="L111" s="6">
        <v>266.62</v>
      </c>
      <c r="M111" s="6">
        <v>268.27</v>
      </c>
      <c r="N111" s="6">
        <v>268.67</v>
      </c>
      <c r="O111" s="6">
        <v>269.5</v>
      </c>
      <c r="P111" s="6">
        <v>266.60000000000002</v>
      </c>
      <c r="Q111" s="6">
        <v>266.60000000000002</v>
      </c>
      <c r="R111" s="6">
        <v>266.60000000000002</v>
      </c>
      <c r="S111" s="6">
        <v>267.73</v>
      </c>
      <c r="T111" s="6">
        <v>267.73</v>
      </c>
      <c r="U111" s="6">
        <v>267.73</v>
      </c>
      <c r="V111" s="6">
        <v>266.60000000000002</v>
      </c>
      <c r="W111" s="6">
        <v>266.60000000000002</v>
      </c>
      <c r="X111" s="6">
        <v>266.60000000000002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279.58</v>
      </c>
      <c r="E112" s="6">
        <v>279.82</v>
      </c>
      <c r="F112" s="6">
        <v>280.33</v>
      </c>
      <c r="G112" s="6">
        <v>280.76</v>
      </c>
      <c r="H112" s="6">
        <v>281.07</v>
      </c>
      <c r="I112" s="6">
        <v>281.38</v>
      </c>
      <c r="J112" s="6">
        <v>279.61</v>
      </c>
      <c r="K112" s="6">
        <v>279.61</v>
      </c>
      <c r="L112" s="6">
        <v>279.61</v>
      </c>
      <c r="M112" s="6">
        <v>281.26</v>
      </c>
      <c r="N112" s="6">
        <v>281.62</v>
      </c>
      <c r="O112" s="6">
        <v>282.10000000000002</v>
      </c>
      <c r="P112" s="6">
        <v>279.58</v>
      </c>
      <c r="Q112" s="6">
        <v>279.58</v>
      </c>
      <c r="R112" s="6">
        <v>279.58999999999997</v>
      </c>
      <c r="S112" s="6">
        <v>280.72000000000003</v>
      </c>
      <c r="T112" s="6">
        <v>280.72000000000003</v>
      </c>
      <c r="U112" s="6">
        <v>280.72000000000003</v>
      </c>
      <c r="V112" s="6">
        <v>279.60000000000002</v>
      </c>
      <c r="W112" s="6">
        <v>279.60000000000002</v>
      </c>
      <c r="X112" s="6">
        <v>279.60000000000002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3150</v>
      </c>
      <c r="E113" s="6">
        <v>3150</v>
      </c>
      <c r="F113" s="6">
        <v>3150</v>
      </c>
      <c r="G113" s="6">
        <v>3300</v>
      </c>
      <c r="H113" s="6">
        <v>3300</v>
      </c>
      <c r="I113" s="6">
        <v>3300</v>
      </c>
      <c r="J113" s="6">
        <v>2917</v>
      </c>
      <c r="K113" s="6">
        <v>2998.18</v>
      </c>
      <c r="L113" s="6">
        <v>3034</v>
      </c>
      <c r="M113" s="6">
        <v>3034.2</v>
      </c>
      <c r="N113" s="6">
        <v>3072.61</v>
      </c>
      <c r="O113" s="6">
        <v>3150.9</v>
      </c>
      <c r="P113" s="6">
        <v>3040</v>
      </c>
      <c r="Q113" s="6">
        <v>3040</v>
      </c>
      <c r="R113" s="6">
        <v>3040</v>
      </c>
      <c r="S113" s="6">
        <v>2900</v>
      </c>
      <c r="T113" s="6">
        <v>2933.24</v>
      </c>
      <c r="U113" s="6">
        <v>2950</v>
      </c>
      <c r="V113" s="6">
        <v>3034.2</v>
      </c>
      <c r="W113" s="6">
        <v>3103.74</v>
      </c>
      <c r="X113" s="6">
        <v>3174.24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5" t="s">
        <v>4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"/>
    </row>
    <row r="118" spans="1:25" ht="20.25" x14ac:dyDescent="0.3">
      <c r="A118" s="3"/>
      <c r="B118" s="3"/>
      <c r="C118" s="3"/>
      <c r="D118" s="27" t="s">
        <v>5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3"/>
    </row>
    <row r="119" spans="1:25" x14ac:dyDescent="0.25">
      <c r="A119" s="4" t="s">
        <v>0</v>
      </c>
      <c r="B119" s="4"/>
      <c r="C119" s="4"/>
      <c r="D119" s="30" t="s">
        <v>97</v>
      </c>
      <c r="E119" s="30"/>
      <c r="F119" s="30"/>
      <c r="G119" s="30" t="s">
        <v>98</v>
      </c>
      <c r="H119" s="30"/>
      <c r="I119" s="30"/>
      <c r="J119" s="30" t="s">
        <v>99</v>
      </c>
      <c r="K119" s="30"/>
      <c r="L119" s="30"/>
      <c r="M119" s="30" t="s">
        <v>100</v>
      </c>
      <c r="N119" s="30"/>
      <c r="O119" s="30"/>
      <c r="P119" s="30" t="s">
        <v>88</v>
      </c>
      <c r="Q119" s="30"/>
      <c r="R119" s="31" t="s">
        <v>89</v>
      </c>
      <c r="S119" s="31"/>
      <c r="T119" s="30" t="s">
        <v>90</v>
      </c>
      <c r="U119" s="30"/>
      <c r="V119" s="30"/>
      <c r="W119" s="30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29" t="s">
        <v>6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2500</v>
      </c>
      <c r="E123" s="6">
        <v>2533.2199999999998</v>
      </c>
      <c r="F123" s="6">
        <v>2550</v>
      </c>
      <c r="G123" s="6">
        <v>2360</v>
      </c>
      <c r="H123" s="6">
        <v>2369.9899999999998</v>
      </c>
      <c r="I123" s="6">
        <v>2380</v>
      </c>
      <c r="J123" s="6">
        <v>2300</v>
      </c>
      <c r="K123" s="6">
        <v>2300</v>
      </c>
      <c r="L123" s="6">
        <v>2300</v>
      </c>
      <c r="M123" s="6">
        <v>1810</v>
      </c>
      <c r="N123" s="6">
        <v>2180.7399999999998</v>
      </c>
      <c r="O123" s="6">
        <v>2600</v>
      </c>
      <c r="P123" s="6">
        <v>2195.81</v>
      </c>
      <c r="Q123" s="6">
        <v>1837.25</v>
      </c>
      <c r="R123" s="6">
        <f t="shared" ref="R123:R154" si="0">ROUND(N123/P123* 100 - 100,2)</f>
        <v>-0.69</v>
      </c>
      <c r="S123" s="6">
        <f t="shared" ref="S123:S154" si="1">ROUND(N123/Q123* 100 - 100,2)</f>
        <v>18.7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290</v>
      </c>
      <c r="H124" s="6">
        <v>299.93</v>
      </c>
      <c r="I124" s="6">
        <v>310</v>
      </c>
      <c r="J124" s="6">
        <v>240</v>
      </c>
      <c r="K124" s="6">
        <v>246.62</v>
      </c>
      <c r="L124" s="6">
        <v>250</v>
      </c>
      <c r="M124" s="6">
        <v>140</v>
      </c>
      <c r="N124" s="6">
        <v>215.98</v>
      </c>
      <c r="O124" s="6">
        <v>310</v>
      </c>
      <c r="P124" s="6">
        <v>216.38</v>
      </c>
      <c r="Q124" s="6">
        <v>208.37</v>
      </c>
      <c r="R124" s="6">
        <f t="shared" si="0"/>
        <v>-0.18</v>
      </c>
      <c r="S124" s="6">
        <f t="shared" si="1"/>
        <v>3.65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160</v>
      </c>
      <c r="K125" s="6">
        <v>163.27000000000001</v>
      </c>
      <c r="L125" s="6">
        <v>170</v>
      </c>
      <c r="M125" s="6">
        <v>110</v>
      </c>
      <c r="N125" s="6">
        <v>157.1</v>
      </c>
      <c r="O125" s="6">
        <v>200</v>
      </c>
      <c r="P125" s="6">
        <v>157.21</v>
      </c>
      <c r="Q125" s="6">
        <v>161.99</v>
      </c>
      <c r="R125" s="6">
        <f t="shared" si="0"/>
        <v>-7.0000000000000007E-2</v>
      </c>
      <c r="S125" s="6">
        <f t="shared" si="1"/>
        <v>-3.02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110.73</v>
      </c>
      <c r="O126" s="6">
        <v>130</v>
      </c>
      <c r="P126" s="6">
        <v>110.73</v>
      </c>
      <c r="Q126" s="6">
        <v>108.85</v>
      </c>
      <c r="R126" s="6">
        <f t="shared" si="0"/>
        <v>0</v>
      </c>
      <c r="S126" s="6">
        <f t="shared" si="1"/>
        <v>1.73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932.17</v>
      </c>
      <c r="F127" s="6">
        <v>1000</v>
      </c>
      <c r="G127" s="6">
        <v>1100</v>
      </c>
      <c r="H127" s="6">
        <v>1149.27</v>
      </c>
      <c r="I127" s="6">
        <v>1200</v>
      </c>
      <c r="J127" s="6">
        <v>1100</v>
      </c>
      <c r="K127" s="6">
        <v>1165.7</v>
      </c>
      <c r="L127" s="6">
        <v>1200</v>
      </c>
      <c r="M127" s="6">
        <v>900</v>
      </c>
      <c r="N127" s="6">
        <v>1155.1600000000001</v>
      </c>
      <c r="O127" s="6">
        <v>1450</v>
      </c>
      <c r="P127" s="6">
        <v>1152.1400000000001</v>
      </c>
      <c r="Q127" s="6">
        <v>1010.69</v>
      </c>
      <c r="R127" s="6">
        <f t="shared" si="0"/>
        <v>0.26</v>
      </c>
      <c r="S127" s="6">
        <f t="shared" si="1"/>
        <v>14.29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1700</v>
      </c>
      <c r="E128" s="6">
        <v>1700</v>
      </c>
      <c r="F128" s="6">
        <v>1700</v>
      </c>
      <c r="G128" s="6">
        <v>2000</v>
      </c>
      <c r="H128" s="6">
        <v>2073.86</v>
      </c>
      <c r="I128" s="6">
        <v>2200</v>
      </c>
      <c r="J128" s="6">
        <v>1800</v>
      </c>
      <c r="K128" s="6">
        <v>1800</v>
      </c>
      <c r="L128" s="6">
        <v>1800</v>
      </c>
      <c r="M128" s="6">
        <v>1700</v>
      </c>
      <c r="N128" s="6">
        <v>2098.5700000000002</v>
      </c>
      <c r="O128" s="6">
        <v>2550</v>
      </c>
      <c r="P128" s="6">
        <v>2097.11</v>
      </c>
      <c r="Q128" s="6">
        <v>1940.2</v>
      </c>
      <c r="R128" s="6">
        <f t="shared" si="0"/>
        <v>7.0000000000000007E-2</v>
      </c>
      <c r="S128" s="6">
        <f t="shared" si="1"/>
        <v>8.16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405</v>
      </c>
      <c r="E129" s="6">
        <v>405</v>
      </c>
      <c r="F129" s="6">
        <v>405</v>
      </c>
      <c r="G129" s="6">
        <v>380</v>
      </c>
      <c r="H129" s="6">
        <v>392.44</v>
      </c>
      <c r="I129" s="6">
        <v>400</v>
      </c>
      <c r="J129" s="6">
        <v>450</v>
      </c>
      <c r="K129" s="6">
        <v>453.31</v>
      </c>
      <c r="L129" s="6">
        <v>460</v>
      </c>
      <c r="M129" s="6">
        <v>360</v>
      </c>
      <c r="N129" s="6">
        <v>391.21</v>
      </c>
      <c r="O129" s="6">
        <v>460</v>
      </c>
      <c r="P129" s="6">
        <v>325.11</v>
      </c>
      <c r="Q129" s="6">
        <v>382.93</v>
      </c>
      <c r="R129" s="6">
        <f t="shared" si="0"/>
        <v>20.329999999999998</v>
      </c>
      <c r="S129" s="6">
        <f t="shared" si="1"/>
        <v>2.16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180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202.93</v>
      </c>
      <c r="O130" s="6">
        <v>260</v>
      </c>
      <c r="P130" s="6">
        <v>202.93</v>
      </c>
      <c r="Q130" s="6">
        <v>196.92</v>
      </c>
      <c r="R130" s="6">
        <f t="shared" si="0"/>
        <v>0</v>
      </c>
      <c r="S130" s="6">
        <f t="shared" si="1"/>
        <v>3.05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238.55</v>
      </c>
      <c r="O131" s="6">
        <v>360</v>
      </c>
      <c r="P131" s="6">
        <v>238.55</v>
      </c>
      <c r="Q131" s="6">
        <v>230.98</v>
      </c>
      <c r="R131" s="6">
        <f t="shared" si="0"/>
        <v>0</v>
      </c>
      <c r="S131" s="6">
        <f t="shared" si="1"/>
        <v>3.28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1080</v>
      </c>
      <c r="N132" s="6">
        <v>1118.45</v>
      </c>
      <c r="O132" s="6">
        <v>1170</v>
      </c>
      <c r="P132" s="6">
        <v>1118.25</v>
      </c>
      <c r="Q132" s="6">
        <v>1034.92</v>
      </c>
      <c r="R132" s="6">
        <f t="shared" si="0"/>
        <v>0.02</v>
      </c>
      <c r="S132" s="6">
        <f t="shared" si="1"/>
        <v>8.07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350</v>
      </c>
      <c r="E133" s="6">
        <v>356.54</v>
      </c>
      <c r="F133" s="6">
        <v>370</v>
      </c>
      <c r="G133" s="6">
        <v>360</v>
      </c>
      <c r="H133" s="6">
        <v>372.44</v>
      </c>
      <c r="I133" s="6">
        <v>380</v>
      </c>
      <c r="J133" s="6">
        <v>380</v>
      </c>
      <c r="K133" s="6">
        <v>380</v>
      </c>
      <c r="L133" s="6">
        <v>380</v>
      </c>
      <c r="M133" s="6">
        <v>335</v>
      </c>
      <c r="N133" s="6">
        <v>355.73</v>
      </c>
      <c r="O133" s="6">
        <v>380</v>
      </c>
      <c r="P133" s="6">
        <v>355.57</v>
      </c>
      <c r="Q133" s="6">
        <v>342.85</v>
      </c>
      <c r="R133" s="6">
        <f t="shared" si="0"/>
        <v>0.04</v>
      </c>
      <c r="S133" s="6">
        <f t="shared" si="1"/>
        <v>3.76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540.21</v>
      </c>
      <c r="O134" s="6">
        <v>680</v>
      </c>
      <c r="P134" s="6">
        <v>540.65</v>
      </c>
      <c r="Q134" s="6">
        <v>545.14</v>
      </c>
      <c r="R134" s="6">
        <f t="shared" si="0"/>
        <v>-0.08</v>
      </c>
      <c r="S134" s="6">
        <f t="shared" si="1"/>
        <v>-0.9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2945</v>
      </c>
      <c r="H135" s="6">
        <v>2945</v>
      </c>
      <c r="I135" s="6">
        <v>2945</v>
      </c>
      <c r="J135" s="6">
        <v>2965</v>
      </c>
      <c r="K135" s="6">
        <v>2965</v>
      </c>
      <c r="L135" s="6">
        <v>2965</v>
      </c>
      <c r="M135" s="6">
        <v>2850</v>
      </c>
      <c r="N135" s="6">
        <v>2931.76</v>
      </c>
      <c r="O135" s="6">
        <v>2965</v>
      </c>
      <c r="P135" s="6">
        <v>2920.67</v>
      </c>
      <c r="Q135" s="6">
        <v>2703.72</v>
      </c>
      <c r="R135" s="6">
        <f t="shared" si="0"/>
        <v>0.38</v>
      </c>
      <c r="S135" s="6">
        <f t="shared" si="1"/>
        <v>8.43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1500</v>
      </c>
      <c r="H136" s="6">
        <v>1500</v>
      </c>
      <c r="I136" s="6">
        <v>1500</v>
      </c>
      <c r="J136" s="6">
        <v>1480</v>
      </c>
      <c r="K136" s="6">
        <v>1480</v>
      </c>
      <c r="L136" s="6">
        <v>1480</v>
      </c>
      <c r="M136" s="6">
        <v>1400</v>
      </c>
      <c r="N136" s="6">
        <v>1492.75</v>
      </c>
      <c r="O136" s="6">
        <v>1500</v>
      </c>
      <c r="P136" s="6">
        <v>1491.86</v>
      </c>
      <c r="Q136" s="6">
        <v>1345.67</v>
      </c>
      <c r="R136" s="6">
        <f t="shared" si="0"/>
        <v>0.06</v>
      </c>
      <c r="S136" s="6">
        <f t="shared" si="1"/>
        <v>10.93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585</v>
      </c>
      <c r="H137" s="6">
        <v>585</v>
      </c>
      <c r="I137" s="6">
        <v>585</v>
      </c>
      <c r="J137" s="6">
        <v>580</v>
      </c>
      <c r="K137" s="6">
        <v>580</v>
      </c>
      <c r="L137" s="6">
        <v>580</v>
      </c>
      <c r="M137" s="6">
        <v>560</v>
      </c>
      <c r="N137" s="6">
        <v>582.32000000000005</v>
      </c>
      <c r="O137" s="6">
        <v>585</v>
      </c>
      <c r="P137" s="6">
        <v>581.97</v>
      </c>
      <c r="Q137" s="6">
        <v>540.02</v>
      </c>
      <c r="R137" s="6">
        <f t="shared" si="0"/>
        <v>0.06</v>
      </c>
      <c r="S137" s="6">
        <f t="shared" si="1"/>
        <v>7.83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130</v>
      </c>
      <c r="E138" s="6">
        <v>130</v>
      </c>
      <c r="F138" s="6">
        <v>130</v>
      </c>
      <c r="G138" s="6">
        <v>90</v>
      </c>
      <c r="H138" s="6">
        <v>104.56</v>
      </c>
      <c r="I138" s="6">
        <v>120</v>
      </c>
      <c r="J138" s="6">
        <v>100</v>
      </c>
      <c r="K138" s="6">
        <v>100</v>
      </c>
      <c r="L138" s="6">
        <v>100</v>
      </c>
      <c r="M138" s="6">
        <v>80</v>
      </c>
      <c r="N138" s="6">
        <v>129.13</v>
      </c>
      <c r="O138" s="6">
        <v>260</v>
      </c>
      <c r="P138" s="6">
        <v>126.2</v>
      </c>
      <c r="Q138" s="6">
        <v>115.59</v>
      </c>
      <c r="R138" s="6">
        <f t="shared" si="0"/>
        <v>2.3199999999999998</v>
      </c>
      <c r="S138" s="6">
        <f t="shared" si="1"/>
        <v>11.71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310</v>
      </c>
      <c r="H139" s="6">
        <v>319.93</v>
      </c>
      <c r="I139" s="6">
        <v>330</v>
      </c>
      <c r="J139" s="6">
        <v>300</v>
      </c>
      <c r="K139" s="6">
        <v>319.68</v>
      </c>
      <c r="L139" s="6">
        <v>330</v>
      </c>
      <c r="M139" s="6">
        <v>250</v>
      </c>
      <c r="N139" s="6">
        <v>291.08999999999997</v>
      </c>
      <c r="O139" s="6">
        <v>350</v>
      </c>
      <c r="P139" s="6">
        <v>290.12</v>
      </c>
      <c r="Q139" s="6">
        <v>307.72000000000003</v>
      </c>
      <c r="R139" s="6">
        <f t="shared" si="0"/>
        <v>0.33</v>
      </c>
      <c r="S139" s="6">
        <f t="shared" si="1"/>
        <v>-5.4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350</v>
      </c>
      <c r="E140" s="6">
        <v>350</v>
      </c>
      <c r="F140" s="6">
        <v>350</v>
      </c>
      <c r="G140" s="6">
        <v>470</v>
      </c>
      <c r="H140" s="6">
        <v>479.96</v>
      </c>
      <c r="I140" s="6">
        <v>490</v>
      </c>
      <c r="J140" s="6">
        <v>400</v>
      </c>
      <c r="K140" s="6">
        <v>426.17</v>
      </c>
      <c r="L140" s="6">
        <v>450</v>
      </c>
      <c r="M140" s="6">
        <v>320</v>
      </c>
      <c r="N140" s="6">
        <v>378.92</v>
      </c>
      <c r="O140" s="6">
        <v>490</v>
      </c>
      <c r="P140" s="6">
        <v>379.95</v>
      </c>
      <c r="Q140" s="6">
        <v>384.97</v>
      </c>
      <c r="R140" s="6">
        <f t="shared" si="0"/>
        <v>-0.27</v>
      </c>
      <c r="S140" s="6">
        <f t="shared" si="1"/>
        <v>-1.57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470</v>
      </c>
      <c r="H141" s="6">
        <v>479.96</v>
      </c>
      <c r="I141" s="6">
        <v>490</v>
      </c>
      <c r="J141" s="6">
        <v>480</v>
      </c>
      <c r="K141" s="6">
        <v>493.24</v>
      </c>
      <c r="L141" s="6">
        <v>500</v>
      </c>
      <c r="M141" s="6">
        <v>380</v>
      </c>
      <c r="N141" s="6">
        <v>443.34</v>
      </c>
      <c r="O141" s="6">
        <v>530</v>
      </c>
      <c r="P141" s="6">
        <v>446.3</v>
      </c>
      <c r="Q141" s="6">
        <v>523.72</v>
      </c>
      <c r="R141" s="6">
        <f t="shared" si="0"/>
        <v>-0.66</v>
      </c>
      <c r="S141" s="6">
        <f t="shared" si="1"/>
        <v>-15.35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260</v>
      </c>
      <c r="E142" s="6">
        <v>260</v>
      </c>
      <c r="F142" s="6">
        <v>260</v>
      </c>
      <c r="G142" s="6">
        <v>310</v>
      </c>
      <c r="H142" s="6">
        <v>319.93</v>
      </c>
      <c r="I142" s="6">
        <v>330</v>
      </c>
      <c r="J142" s="6">
        <v>340</v>
      </c>
      <c r="K142" s="6">
        <v>359.63</v>
      </c>
      <c r="L142" s="6">
        <v>380</v>
      </c>
      <c r="M142" s="6">
        <v>240</v>
      </c>
      <c r="N142" s="6">
        <v>281.13</v>
      </c>
      <c r="O142" s="6">
        <v>380</v>
      </c>
      <c r="P142" s="6">
        <v>288.67</v>
      </c>
      <c r="Q142" s="6">
        <v>401.01</v>
      </c>
      <c r="R142" s="6">
        <f t="shared" si="0"/>
        <v>-2.61</v>
      </c>
      <c r="S142" s="6">
        <f t="shared" si="1"/>
        <v>-29.89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60</v>
      </c>
      <c r="E143" s="6">
        <v>60</v>
      </c>
      <c r="F143" s="6">
        <v>60</v>
      </c>
      <c r="G143" s="6">
        <v>65</v>
      </c>
      <c r="H143" s="6">
        <v>72.34</v>
      </c>
      <c r="I143" s="6">
        <v>80</v>
      </c>
      <c r="J143" s="6">
        <v>80</v>
      </c>
      <c r="K143" s="6">
        <v>92.83</v>
      </c>
      <c r="L143" s="6">
        <v>100</v>
      </c>
      <c r="M143" s="6">
        <v>60</v>
      </c>
      <c r="N143" s="6">
        <v>83.99</v>
      </c>
      <c r="O143" s="6">
        <v>150</v>
      </c>
      <c r="P143" s="6">
        <v>83.09</v>
      </c>
      <c r="Q143" s="6">
        <v>108.32</v>
      </c>
      <c r="R143" s="6">
        <f t="shared" si="0"/>
        <v>1.08</v>
      </c>
      <c r="S143" s="6">
        <f t="shared" si="1"/>
        <v>-22.46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160</v>
      </c>
      <c r="E144" s="6">
        <v>160</v>
      </c>
      <c r="F144" s="6">
        <v>160</v>
      </c>
      <c r="G144" s="6">
        <v>120</v>
      </c>
      <c r="H144" s="6">
        <v>134.66</v>
      </c>
      <c r="I144" s="6">
        <v>150</v>
      </c>
      <c r="J144" s="6">
        <v>100</v>
      </c>
      <c r="K144" s="6">
        <v>106.27</v>
      </c>
      <c r="L144" s="6">
        <v>120</v>
      </c>
      <c r="M144" s="6">
        <v>100</v>
      </c>
      <c r="N144" s="6">
        <v>154.58000000000001</v>
      </c>
      <c r="O144" s="6">
        <v>220</v>
      </c>
      <c r="P144" s="6">
        <v>165.6</v>
      </c>
      <c r="Q144" s="6">
        <v>148.99</v>
      </c>
      <c r="R144" s="6">
        <f t="shared" si="0"/>
        <v>-6.65</v>
      </c>
      <c r="S144" s="6">
        <f t="shared" si="1"/>
        <v>3.75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110</v>
      </c>
      <c r="E145" s="6">
        <v>110</v>
      </c>
      <c r="F145" s="6">
        <v>110</v>
      </c>
      <c r="G145" s="6">
        <v>80</v>
      </c>
      <c r="H145" s="6">
        <v>94.51</v>
      </c>
      <c r="I145" s="6">
        <v>110</v>
      </c>
      <c r="J145" s="6">
        <v>80</v>
      </c>
      <c r="K145" s="6">
        <v>92.83</v>
      </c>
      <c r="L145" s="6">
        <v>100</v>
      </c>
      <c r="M145" s="6">
        <v>80</v>
      </c>
      <c r="N145" s="6">
        <v>121.37</v>
      </c>
      <c r="O145" s="6">
        <v>220</v>
      </c>
      <c r="P145" s="6">
        <v>108.34</v>
      </c>
      <c r="Q145" s="6">
        <v>157.63999999999999</v>
      </c>
      <c r="R145" s="6">
        <f t="shared" si="0"/>
        <v>12.03</v>
      </c>
      <c r="S145" s="6">
        <f t="shared" si="1"/>
        <v>-23.01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180</v>
      </c>
      <c r="E146" s="6">
        <v>180</v>
      </c>
      <c r="F146" s="6">
        <v>180</v>
      </c>
      <c r="G146" s="6">
        <v>224</v>
      </c>
      <c r="H146" s="6">
        <v>226.49</v>
      </c>
      <c r="I146" s="6">
        <v>229</v>
      </c>
      <c r="J146" s="6">
        <v>195</v>
      </c>
      <c r="K146" s="6">
        <v>195</v>
      </c>
      <c r="L146" s="6">
        <v>195</v>
      </c>
      <c r="M146" s="6">
        <v>176</v>
      </c>
      <c r="N146" s="6">
        <v>185.47</v>
      </c>
      <c r="O146" s="6">
        <v>229</v>
      </c>
      <c r="P146" s="6">
        <v>187.48</v>
      </c>
      <c r="Q146" s="6">
        <v>132.24</v>
      </c>
      <c r="R146" s="6">
        <f t="shared" si="0"/>
        <v>-1.07</v>
      </c>
      <c r="S146" s="6">
        <f t="shared" si="1"/>
        <v>40.25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220</v>
      </c>
      <c r="E147" s="6">
        <v>223.28</v>
      </c>
      <c r="F147" s="6">
        <v>230</v>
      </c>
      <c r="G147" s="6">
        <v>260</v>
      </c>
      <c r="H147" s="6">
        <v>267.41000000000003</v>
      </c>
      <c r="I147" s="6">
        <v>280</v>
      </c>
      <c r="J147" s="6">
        <v>240</v>
      </c>
      <c r="K147" s="6">
        <v>246.62</v>
      </c>
      <c r="L147" s="6">
        <v>250</v>
      </c>
      <c r="M147" s="6">
        <v>200</v>
      </c>
      <c r="N147" s="6">
        <v>242.45</v>
      </c>
      <c r="O147" s="6">
        <v>300</v>
      </c>
      <c r="P147" s="6">
        <v>246.84</v>
      </c>
      <c r="Q147" s="6">
        <v>208.17</v>
      </c>
      <c r="R147" s="6">
        <f t="shared" si="0"/>
        <v>-1.78</v>
      </c>
      <c r="S147" s="6">
        <f t="shared" si="1"/>
        <v>16.47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60</v>
      </c>
      <c r="N148" s="6">
        <v>71.36</v>
      </c>
      <c r="O148" s="6">
        <v>80</v>
      </c>
      <c r="P148" s="6">
        <v>72.67</v>
      </c>
      <c r="Q148" s="6">
        <v>71.459999999999994</v>
      </c>
      <c r="R148" s="6">
        <f t="shared" si="0"/>
        <v>-1.8</v>
      </c>
      <c r="S148" s="6">
        <f t="shared" si="1"/>
        <v>-0.14000000000000001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322.29000000000002</v>
      </c>
      <c r="O149" s="6">
        <v>340</v>
      </c>
      <c r="P149" s="6">
        <v>322.29000000000002</v>
      </c>
      <c r="Q149" s="6">
        <v>320</v>
      </c>
      <c r="R149" s="6">
        <f t="shared" si="0"/>
        <v>0</v>
      </c>
      <c r="S149" s="6">
        <f t="shared" si="1"/>
        <v>0.72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350</v>
      </c>
      <c r="E150" s="6">
        <v>382.59</v>
      </c>
      <c r="F150" s="6">
        <v>400</v>
      </c>
      <c r="G150" s="6">
        <v>380</v>
      </c>
      <c r="H150" s="6">
        <v>394.88</v>
      </c>
      <c r="I150" s="6">
        <v>410</v>
      </c>
      <c r="J150" s="6">
        <v>500</v>
      </c>
      <c r="K150" s="6">
        <v>531.33000000000004</v>
      </c>
      <c r="L150" s="6">
        <v>600</v>
      </c>
      <c r="M150" s="6">
        <v>280</v>
      </c>
      <c r="N150" s="6">
        <v>410.63</v>
      </c>
      <c r="O150" s="6">
        <v>700</v>
      </c>
      <c r="P150" s="6">
        <v>410.69</v>
      </c>
      <c r="Q150" s="6">
        <v>644.54</v>
      </c>
      <c r="R150" s="6">
        <f t="shared" si="0"/>
        <v>-0.01</v>
      </c>
      <c r="S150" s="6">
        <f t="shared" si="1"/>
        <v>-36.29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543.78</v>
      </c>
      <c r="R151" s="6">
        <f t="shared" si="0"/>
        <v>0</v>
      </c>
      <c r="S151" s="6">
        <f t="shared" si="1"/>
        <v>-17.79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315.49</v>
      </c>
      <c r="O152" s="6">
        <v>450</v>
      </c>
      <c r="P152" s="6">
        <v>315.49</v>
      </c>
      <c r="Q152" s="6">
        <v>298.60000000000002</v>
      </c>
      <c r="R152" s="6">
        <f t="shared" si="0"/>
        <v>0</v>
      </c>
      <c r="S152" s="6">
        <f t="shared" si="1"/>
        <v>5.66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167.79</v>
      </c>
      <c r="O153" s="6">
        <v>260</v>
      </c>
      <c r="P153" s="6">
        <v>167.79</v>
      </c>
      <c r="Q153" s="6">
        <v>160.91</v>
      </c>
      <c r="R153" s="6">
        <f t="shared" si="0"/>
        <v>0</v>
      </c>
      <c r="S153" s="6">
        <f t="shared" si="1"/>
        <v>4.28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62.28</v>
      </c>
      <c r="O154" s="6">
        <v>80</v>
      </c>
      <c r="P154" s="6">
        <v>62.28</v>
      </c>
      <c r="Q154" s="6">
        <v>61.03</v>
      </c>
      <c r="R154" s="6">
        <f t="shared" si="0"/>
        <v>0</v>
      </c>
      <c r="S154" s="6">
        <f t="shared" si="1"/>
        <v>2.0499999999999998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243.2</v>
      </c>
      <c r="O155" s="6">
        <v>260</v>
      </c>
      <c r="P155" s="6">
        <v>243.2</v>
      </c>
      <c r="Q155" s="6">
        <v>232.06</v>
      </c>
      <c r="R155" s="6">
        <f t="shared" ref="R155:R173" si="4">ROUND(N155/P155* 100 - 100,2)</f>
        <v>0</v>
      </c>
      <c r="S155" s="6">
        <f t="shared" ref="S155:S173" si="5">ROUND(N155/Q155* 100 - 100,2)</f>
        <v>4.8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660.47</v>
      </c>
      <c r="Q156" s="6">
        <v>617</v>
      </c>
      <c r="R156" s="6">
        <f t="shared" si="4"/>
        <v>0</v>
      </c>
      <c r="S156" s="6">
        <f t="shared" si="5"/>
        <v>7.05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504.81</v>
      </c>
      <c r="O157" s="6">
        <v>900</v>
      </c>
      <c r="P157" s="6">
        <v>502.98</v>
      </c>
      <c r="Q157" s="6">
        <v>476.23</v>
      </c>
      <c r="R157" s="6">
        <f t="shared" si="4"/>
        <v>0.36</v>
      </c>
      <c r="S157" s="6">
        <f t="shared" si="5"/>
        <v>6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662.54</v>
      </c>
      <c r="O158" s="6">
        <v>820</v>
      </c>
      <c r="P158" s="6">
        <v>662.54</v>
      </c>
      <c r="Q158" s="6">
        <v>611.82000000000005</v>
      </c>
      <c r="R158" s="6">
        <f t="shared" si="4"/>
        <v>0</v>
      </c>
      <c r="S158" s="6">
        <f t="shared" si="5"/>
        <v>8.2899999999999991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304.39999999999998</v>
      </c>
      <c r="O159" s="6">
        <v>450</v>
      </c>
      <c r="P159" s="6">
        <v>304.39999999999998</v>
      </c>
      <c r="Q159" s="6">
        <v>291.97000000000003</v>
      </c>
      <c r="R159" s="6">
        <f t="shared" si="4"/>
        <v>0</v>
      </c>
      <c r="S159" s="6">
        <f t="shared" si="5"/>
        <v>4.26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4.83</v>
      </c>
      <c r="E163" s="6">
        <v>4.83</v>
      </c>
      <c r="F163" s="6">
        <v>4.83</v>
      </c>
      <c r="G163" s="6">
        <v>4.83</v>
      </c>
      <c r="H163" s="6">
        <v>4.83</v>
      </c>
      <c r="I163" s="6">
        <v>4.83</v>
      </c>
      <c r="J163" s="6">
        <v>4.83</v>
      </c>
      <c r="K163" s="6">
        <v>4.83</v>
      </c>
      <c r="L163" s="6">
        <v>4.83</v>
      </c>
      <c r="M163" s="6">
        <v>4.83</v>
      </c>
      <c r="N163" s="6">
        <v>4.83</v>
      </c>
      <c r="O163" s="6">
        <v>4.83</v>
      </c>
      <c r="P163" s="6">
        <v>4.83</v>
      </c>
      <c r="Q163" s="6">
        <v>6.55</v>
      </c>
      <c r="R163" s="6">
        <f t="shared" si="4"/>
        <v>0</v>
      </c>
      <c r="S163" s="6">
        <f t="shared" si="5"/>
        <v>-26.26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157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1000</v>
      </c>
      <c r="E165" s="6">
        <v>1000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1032.28</v>
      </c>
      <c r="L165" s="6">
        <v>1100</v>
      </c>
      <c r="M165" s="6">
        <v>1000</v>
      </c>
      <c r="N165" s="6">
        <v>1424.43</v>
      </c>
      <c r="O165" s="6">
        <v>2350</v>
      </c>
      <c r="P165" s="6">
        <v>1420.7</v>
      </c>
      <c r="Q165" s="6">
        <v>1269.22</v>
      </c>
      <c r="R165" s="6">
        <f t="shared" si="4"/>
        <v>0.26</v>
      </c>
      <c r="S165" s="6">
        <f t="shared" si="5"/>
        <v>12.23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550</v>
      </c>
      <c r="K166" s="6">
        <v>550</v>
      </c>
      <c r="L166" s="6">
        <v>550</v>
      </c>
      <c r="M166" s="6">
        <v>240</v>
      </c>
      <c r="N166" s="6">
        <v>397.24</v>
      </c>
      <c r="O166" s="6">
        <v>575</v>
      </c>
      <c r="P166" s="6">
        <v>397.24</v>
      </c>
      <c r="Q166" s="6">
        <v>379.68</v>
      </c>
      <c r="R166" s="6">
        <f t="shared" si="4"/>
        <v>0</v>
      </c>
      <c r="S166" s="6">
        <f t="shared" si="5"/>
        <v>4.62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133.24</v>
      </c>
      <c r="O167" s="6">
        <v>150</v>
      </c>
      <c r="P167" s="6">
        <v>133.24</v>
      </c>
      <c r="Q167" s="6">
        <v>129.49</v>
      </c>
      <c r="R167" s="6">
        <f t="shared" si="4"/>
        <v>0</v>
      </c>
      <c r="S167" s="6">
        <f t="shared" si="5"/>
        <v>2.9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266.89999999999998</v>
      </c>
      <c r="E169" s="6">
        <v>266.89999999999998</v>
      </c>
      <c r="F169" s="6">
        <v>266.89999999999998</v>
      </c>
      <c r="G169" s="6">
        <v>266.63</v>
      </c>
      <c r="H169" s="6">
        <v>266.63</v>
      </c>
      <c r="I169" s="6">
        <v>266.63</v>
      </c>
      <c r="J169" s="6">
        <v>266.60000000000002</v>
      </c>
      <c r="K169" s="6">
        <v>266.60000000000002</v>
      </c>
      <c r="L169" s="6">
        <v>266.60000000000002</v>
      </c>
      <c r="M169" s="6">
        <v>266.58</v>
      </c>
      <c r="N169" s="6">
        <v>267.14999999999998</v>
      </c>
      <c r="O169" s="6">
        <v>269.5</v>
      </c>
      <c r="P169" s="6">
        <v>267.14999999999998</v>
      </c>
      <c r="Q169" s="6">
        <v>249.56</v>
      </c>
      <c r="R169" s="6">
        <f t="shared" si="4"/>
        <v>0</v>
      </c>
      <c r="S169" s="6">
        <f t="shared" si="5"/>
        <v>7.05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279.8</v>
      </c>
      <c r="E170" s="6">
        <v>279.8</v>
      </c>
      <c r="F170" s="6">
        <v>279.8</v>
      </c>
      <c r="G170" s="6">
        <v>279.62</v>
      </c>
      <c r="H170" s="6">
        <v>279.62</v>
      </c>
      <c r="I170" s="6">
        <v>279.62</v>
      </c>
      <c r="J170" s="6">
        <v>279.60000000000002</v>
      </c>
      <c r="K170" s="6">
        <v>279.60000000000002</v>
      </c>
      <c r="L170" s="6">
        <v>279.60000000000002</v>
      </c>
      <c r="M170" s="6">
        <v>279.57</v>
      </c>
      <c r="N170" s="6">
        <v>280.13</v>
      </c>
      <c r="O170" s="6">
        <v>282.10000000000002</v>
      </c>
      <c r="P170" s="6">
        <v>280.13</v>
      </c>
      <c r="Q170" s="6">
        <v>256.32</v>
      </c>
      <c r="R170" s="6">
        <f t="shared" si="4"/>
        <v>0</v>
      </c>
      <c r="S170" s="6">
        <f t="shared" si="5"/>
        <v>9.2899999999999991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2800</v>
      </c>
      <c r="E171" s="6">
        <v>2800</v>
      </c>
      <c r="F171" s="6">
        <v>2800</v>
      </c>
      <c r="G171" s="6">
        <v>3000</v>
      </c>
      <c r="H171" s="6">
        <v>3024.93</v>
      </c>
      <c r="I171" s="6">
        <v>3050</v>
      </c>
      <c r="J171" s="6">
        <v>2917.5</v>
      </c>
      <c r="K171" s="6">
        <v>2917.5</v>
      </c>
      <c r="L171" s="6">
        <v>2917.5</v>
      </c>
      <c r="M171" s="6">
        <v>2800</v>
      </c>
      <c r="N171" s="6">
        <v>3083.59</v>
      </c>
      <c r="O171" s="6">
        <v>3350</v>
      </c>
      <c r="P171" s="6">
        <v>3023.99</v>
      </c>
      <c r="Q171" s="6">
        <v>3464.75</v>
      </c>
      <c r="R171" s="6">
        <f t="shared" si="4"/>
        <v>1.97</v>
      </c>
      <c r="S171" s="6">
        <f t="shared" si="5"/>
        <v>-11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115.66</v>
      </c>
      <c r="O173" s="6">
        <v>118.6</v>
      </c>
      <c r="P173" s="6">
        <v>115.66</v>
      </c>
      <c r="Q173" s="6">
        <v>105.23</v>
      </c>
      <c r="R173" s="6">
        <f t="shared" si="4"/>
        <v>0</v>
      </c>
      <c r="S173" s="6">
        <f t="shared" si="5"/>
        <v>9.91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474DD-1AB5-4D90-B260-F2396543FEC3}">
  <dimension ref="A1:Y182"/>
  <sheetViews>
    <sheetView tabSelected="1" view="pageBreakPreview" topLeftCell="A27" zoomScaleNormal="100" zoomScaleSheetLayoutView="100" workbookViewId="0">
      <selection activeCell="P68" sqref="P68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6" t="s">
        <v>101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2" t="s">
        <v>128</v>
      </c>
      <c r="C4" s="32"/>
      <c r="D4" s="32"/>
      <c r="E4" s="32"/>
      <c r="F4" s="32"/>
      <c r="G4" s="32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2" t="s">
        <v>129</v>
      </c>
      <c r="V4" s="32"/>
      <c r="W4" s="32"/>
      <c r="X4" s="32" t="s">
        <v>130</v>
      </c>
      <c r="Y4" s="32"/>
    </row>
    <row r="5" spans="1:25" ht="25.5" customHeight="1" x14ac:dyDescent="0.25">
      <c r="A5" s="16">
        <v>1</v>
      </c>
      <c r="B5" s="33" t="s">
        <v>131</v>
      </c>
      <c r="C5" s="34"/>
      <c r="D5" s="34"/>
      <c r="E5" s="34"/>
      <c r="F5" s="34"/>
      <c r="G5" s="34"/>
      <c r="H5" s="17">
        <v>4600</v>
      </c>
      <c r="I5" s="17">
        <v>4200</v>
      </c>
      <c r="J5" s="17">
        <v>4400</v>
      </c>
      <c r="K5" s="17">
        <v>4400</v>
      </c>
      <c r="L5" s="17">
        <v>4416.6000000000004</v>
      </c>
      <c r="M5" s="17">
        <v>4124.92</v>
      </c>
      <c r="N5" s="17">
        <v>4200</v>
      </c>
      <c r="O5" s="17">
        <v>4349.71</v>
      </c>
      <c r="P5" s="17">
        <v>4100</v>
      </c>
      <c r="Q5" s="17">
        <v>4231.71</v>
      </c>
      <c r="R5" s="17">
        <v>4256.66</v>
      </c>
      <c r="S5" s="17">
        <v>4250</v>
      </c>
      <c r="T5" s="17">
        <v>5399.38</v>
      </c>
      <c r="U5" s="17">
        <f t="shared" ref="U5:U12" si="0">GEOMEAN(H5:T5)</f>
        <v>4368.4278759809813</v>
      </c>
      <c r="V5" s="17">
        <f t="shared" ref="V5:V12" si="1">GEOMEAN(H39:T39)</f>
        <v>4370.0633819513541</v>
      </c>
      <c r="W5" s="17">
        <f t="shared" ref="W5:W12" si="2">GEOMEAN(H47:T47)</f>
        <v>4593.0921167271363</v>
      </c>
      <c r="X5" s="18">
        <f t="shared" ref="X5:X12" si="3">U5/V5*100-100</f>
        <v>-3.7425223101521965E-2</v>
      </c>
      <c r="Y5" s="18">
        <f t="shared" ref="Y5:Y12" si="4">U5/W5*100-100</f>
        <v>-4.8913506421517639</v>
      </c>
    </row>
    <row r="6" spans="1:25" ht="25.5" customHeight="1" x14ac:dyDescent="0.25">
      <c r="A6" s="16">
        <v>2</v>
      </c>
      <c r="B6" s="33" t="s">
        <v>132</v>
      </c>
      <c r="C6" s="34"/>
      <c r="D6" s="34"/>
      <c r="E6" s="34"/>
      <c r="F6" s="34"/>
      <c r="G6" s="34"/>
      <c r="H6" s="17">
        <v>4500</v>
      </c>
      <c r="I6" s="17">
        <v>4130</v>
      </c>
      <c r="J6" s="17">
        <v>4300</v>
      </c>
      <c r="K6" s="17">
        <v>4350</v>
      </c>
      <c r="L6" s="17">
        <v>4466.6000000000004</v>
      </c>
      <c r="M6" s="17">
        <v>4074.92</v>
      </c>
      <c r="N6" s="17">
        <v>4200</v>
      </c>
      <c r="O6" s="17" t="s">
        <v>133</v>
      </c>
      <c r="P6" s="17">
        <v>4100</v>
      </c>
      <c r="Q6" s="17" t="s">
        <v>133</v>
      </c>
      <c r="R6" s="17">
        <v>4169.9799999999996</v>
      </c>
      <c r="S6" s="17">
        <v>4200</v>
      </c>
      <c r="T6" s="17" t="s">
        <v>133</v>
      </c>
      <c r="U6" s="17">
        <f t="shared" si="0"/>
        <v>4246.8144227111061</v>
      </c>
      <c r="V6" s="17">
        <f t="shared" si="1"/>
        <v>4246.8144227111061</v>
      </c>
      <c r="W6" s="17">
        <f t="shared" si="2"/>
        <v>4464.9057084355563</v>
      </c>
      <c r="X6" s="18">
        <f t="shared" si="3"/>
        <v>0</v>
      </c>
      <c r="Y6" s="18">
        <f t="shared" si="4"/>
        <v>-4.8845664380416878</v>
      </c>
    </row>
    <row r="7" spans="1:25" ht="25.5" customHeight="1" x14ac:dyDescent="0.25">
      <c r="A7" s="16">
        <v>3</v>
      </c>
      <c r="B7" s="33" t="s">
        <v>134</v>
      </c>
      <c r="C7" s="34"/>
      <c r="D7" s="34"/>
      <c r="E7" s="34"/>
      <c r="F7" s="34"/>
      <c r="G7" s="34"/>
      <c r="H7" s="17">
        <v>4200</v>
      </c>
      <c r="I7" s="17">
        <v>4000</v>
      </c>
      <c r="J7" s="17">
        <v>4050</v>
      </c>
      <c r="K7" s="17" t="s">
        <v>133</v>
      </c>
      <c r="L7" s="17">
        <v>4000</v>
      </c>
      <c r="M7" s="17">
        <v>3924.92</v>
      </c>
      <c r="N7" s="17">
        <v>3933.05</v>
      </c>
      <c r="O7" s="17">
        <v>3949.68</v>
      </c>
      <c r="P7" s="17">
        <v>4000</v>
      </c>
      <c r="Q7" s="17" t="s">
        <v>133</v>
      </c>
      <c r="R7" s="17" t="s">
        <v>133</v>
      </c>
      <c r="S7" s="17" t="s">
        <v>133</v>
      </c>
      <c r="T7" s="17" t="s">
        <v>133</v>
      </c>
      <c r="U7" s="17">
        <f t="shared" si="0"/>
        <v>4006.3677326061393</v>
      </c>
      <c r="V7" s="17">
        <f t="shared" si="1"/>
        <v>4006.3677326061393</v>
      </c>
      <c r="W7" s="17">
        <f t="shared" si="2"/>
        <v>4215.4289496141855</v>
      </c>
      <c r="X7" s="18">
        <f t="shared" si="3"/>
        <v>0</v>
      </c>
      <c r="Y7" s="18">
        <f t="shared" si="4"/>
        <v>-4.9594292658444772</v>
      </c>
    </row>
    <row r="8" spans="1:25" ht="25.5" customHeight="1" x14ac:dyDescent="0.25">
      <c r="A8" s="16">
        <v>4</v>
      </c>
      <c r="B8" s="33" t="s">
        <v>135</v>
      </c>
      <c r="C8" s="34"/>
      <c r="D8" s="34"/>
      <c r="E8" s="34"/>
      <c r="F8" s="34"/>
      <c r="G8" s="34"/>
      <c r="H8" s="17" t="s">
        <v>133</v>
      </c>
      <c r="I8" s="17">
        <v>3500</v>
      </c>
      <c r="J8" s="17">
        <v>3600</v>
      </c>
      <c r="K8" s="17">
        <v>3500</v>
      </c>
      <c r="L8" s="17">
        <v>3600</v>
      </c>
      <c r="M8" s="17" t="s">
        <v>133</v>
      </c>
      <c r="N8" s="17" t="s">
        <v>133</v>
      </c>
      <c r="O8" s="17">
        <v>2349.4699999999998</v>
      </c>
      <c r="P8" s="17" t="s">
        <v>133</v>
      </c>
      <c r="Q8" s="17">
        <v>3712.97</v>
      </c>
      <c r="R8" s="17">
        <v>3483.25</v>
      </c>
      <c r="S8" s="17" t="s">
        <v>133</v>
      </c>
      <c r="T8" s="17" t="s">
        <v>133</v>
      </c>
      <c r="U8" s="17">
        <f t="shared" si="0"/>
        <v>3358.9414990918835</v>
      </c>
      <c r="V8" s="17">
        <f t="shared" si="1"/>
        <v>3345.9072185542886</v>
      </c>
      <c r="W8" s="17">
        <f t="shared" si="2"/>
        <v>2949.9887552179307</v>
      </c>
      <c r="X8" s="18">
        <f t="shared" si="3"/>
        <v>0.38955893532597941</v>
      </c>
      <c r="Y8" s="18">
        <f t="shared" si="4"/>
        <v>13.862857719392949</v>
      </c>
    </row>
    <row r="9" spans="1:25" ht="25.5" customHeight="1" x14ac:dyDescent="0.25">
      <c r="A9" s="16">
        <v>5</v>
      </c>
      <c r="B9" s="33" t="s">
        <v>136</v>
      </c>
      <c r="C9" s="34"/>
      <c r="D9" s="34"/>
      <c r="E9" s="34"/>
      <c r="F9" s="34"/>
      <c r="G9" s="34"/>
      <c r="H9" s="17" t="s">
        <v>133</v>
      </c>
      <c r="I9" s="17">
        <v>12000</v>
      </c>
      <c r="J9" s="17">
        <v>12528.24</v>
      </c>
      <c r="K9" s="17">
        <v>13800</v>
      </c>
      <c r="L9" s="17">
        <v>11900</v>
      </c>
      <c r="M9" s="17">
        <v>11549.89</v>
      </c>
      <c r="N9" s="17">
        <v>11891</v>
      </c>
      <c r="O9" s="17" t="s">
        <v>133</v>
      </c>
      <c r="P9" s="17" t="s">
        <v>133</v>
      </c>
      <c r="Q9" s="17">
        <v>13378.86</v>
      </c>
      <c r="R9" s="17">
        <v>12000</v>
      </c>
      <c r="S9" s="17" t="s">
        <v>133</v>
      </c>
      <c r="T9" s="17" t="s">
        <v>133</v>
      </c>
      <c r="U9" s="17">
        <f t="shared" si="0"/>
        <v>12359.097050963821</v>
      </c>
      <c r="V9" s="17">
        <f t="shared" si="1"/>
        <v>12382.09200821647</v>
      </c>
      <c r="W9" s="17">
        <f t="shared" si="2"/>
        <v>12504.864370823008</v>
      </c>
      <c r="X9" s="18">
        <f t="shared" si="3"/>
        <v>-0.18571140674281139</v>
      </c>
      <c r="Y9" s="18">
        <f t="shared" si="4"/>
        <v>-1.1656849329713594</v>
      </c>
    </row>
    <row r="10" spans="1:25" ht="25.5" customHeight="1" x14ac:dyDescent="0.25">
      <c r="A10" s="16">
        <v>6</v>
      </c>
      <c r="B10" s="33" t="s">
        <v>137</v>
      </c>
      <c r="C10" s="34"/>
      <c r="D10" s="34"/>
      <c r="E10" s="34"/>
      <c r="F10" s="34"/>
      <c r="G10" s="34"/>
      <c r="H10" s="17" t="s">
        <v>133</v>
      </c>
      <c r="I10" s="17">
        <v>9400</v>
      </c>
      <c r="J10" s="17">
        <v>9700</v>
      </c>
      <c r="K10" s="17">
        <v>9700</v>
      </c>
      <c r="L10" s="17">
        <v>9300</v>
      </c>
      <c r="M10" s="17">
        <v>9049.86</v>
      </c>
      <c r="N10" s="17">
        <v>9200</v>
      </c>
      <c r="O10" s="17">
        <v>9349.8700000000008</v>
      </c>
      <c r="P10" s="17">
        <v>9200</v>
      </c>
      <c r="Q10" s="17">
        <v>8638.67</v>
      </c>
      <c r="R10" s="17">
        <v>9250</v>
      </c>
      <c r="S10" s="17" t="s">
        <v>133</v>
      </c>
      <c r="T10" s="17" t="s">
        <v>133</v>
      </c>
      <c r="U10" s="17">
        <f t="shared" si="0"/>
        <v>9274.2029948876025</v>
      </c>
      <c r="V10" s="17">
        <f t="shared" si="1"/>
        <v>9274.2029948876025</v>
      </c>
      <c r="W10" s="17">
        <f t="shared" si="2"/>
        <v>7696.4810626824019</v>
      </c>
      <c r="X10" s="18">
        <f t="shared" si="3"/>
        <v>0</v>
      </c>
      <c r="Y10" s="18">
        <f t="shared" si="4"/>
        <v>20.499263486205834</v>
      </c>
    </row>
    <row r="11" spans="1:25" ht="25.5" customHeight="1" x14ac:dyDescent="0.25">
      <c r="A11" s="16">
        <v>7</v>
      </c>
      <c r="B11" s="33" t="s">
        <v>138</v>
      </c>
      <c r="C11" s="34"/>
      <c r="D11" s="34"/>
      <c r="E11" s="34"/>
      <c r="F11" s="34"/>
      <c r="G11" s="34"/>
      <c r="H11" s="17">
        <v>13500</v>
      </c>
      <c r="I11" s="17">
        <v>14900</v>
      </c>
      <c r="J11" s="17">
        <v>14900</v>
      </c>
      <c r="K11" s="17">
        <v>14900</v>
      </c>
      <c r="L11" s="17">
        <v>14900</v>
      </c>
      <c r="M11" s="17">
        <v>14549.91</v>
      </c>
      <c r="N11" s="17">
        <v>14800</v>
      </c>
      <c r="O11" s="17">
        <v>14649.91</v>
      </c>
      <c r="P11" s="17">
        <v>14800</v>
      </c>
      <c r="Q11" s="17">
        <v>14615.08</v>
      </c>
      <c r="R11" s="17">
        <v>14700</v>
      </c>
      <c r="S11" s="17">
        <v>14950</v>
      </c>
      <c r="T11" s="17">
        <v>13899.76</v>
      </c>
      <c r="U11" s="17">
        <f t="shared" si="0"/>
        <v>14614.171417516989</v>
      </c>
      <c r="V11" s="17">
        <f t="shared" si="1"/>
        <v>14591.427108412094</v>
      </c>
      <c r="W11" s="17">
        <f t="shared" si="2"/>
        <v>12044.07126505698</v>
      </c>
      <c r="X11" s="18">
        <f t="shared" si="3"/>
        <v>0.1558744661225262</v>
      </c>
      <c r="Y11" s="18">
        <f t="shared" si="4"/>
        <v>21.339131062073207</v>
      </c>
    </row>
    <row r="12" spans="1:25" ht="25.5" customHeight="1" x14ac:dyDescent="0.25">
      <c r="A12" s="16">
        <v>8</v>
      </c>
      <c r="B12" s="33" t="s">
        <v>139</v>
      </c>
      <c r="C12" s="34"/>
      <c r="D12" s="34"/>
      <c r="E12" s="34"/>
      <c r="F12" s="34"/>
      <c r="G12" s="34"/>
      <c r="H12" s="17">
        <v>9400</v>
      </c>
      <c r="I12" s="17" t="s">
        <v>133</v>
      </c>
      <c r="J12" s="17">
        <v>9500</v>
      </c>
      <c r="K12" s="17">
        <v>9600</v>
      </c>
      <c r="L12" s="17">
        <v>9500</v>
      </c>
      <c r="M12" s="17">
        <v>8874.9599999999991</v>
      </c>
      <c r="N12" s="17">
        <v>11000</v>
      </c>
      <c r="O12" s="17" t="s">
        <v>133</v>
      </c>
      <c r="P12" s="17" t="s">
        <v>133</v>
      </c>
      <c r="Q12" s="17" t="s">
        <v>133</v>
      </c>
      <c r="R12" s="17">
        <v>9000</v>
      </c>
      <c r="S12" s="17">
        <v>9300</v>
      </c>
      <c r="T12" s="17">
        <v>9699.66</v>
      </c>
      <c r="U12" s="17">
        <f t="shared" si="0"/>
        <v>9525.2497781959446</v>
      </c>
      <c r="V12" s="17">
        <f t="shared" si="1"/>
        <v>9508.852024729722</v>
      </c>
      <c r="W12" s="17">
        <f t="shared" si="2"/>
        <v>8958.4308490688363</v>
      </c>
      <c r="X12" s="18">
        <f t="shared" si="3"/>
        <v>0.17244724624568164</v>
      </c>
      <c r="Y12" s="18">
        <f t="shared" si="4"/>
        <v>6.3272121946001789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2" t="s">
        <v>128</v>
      </c>
      <c r="C16" s="32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2" t="s">
        <v>129</v>
      </c>
      <c r="V16" s="32"/>
      <c r="W16" s="32"/>
      <c r="X16" s="32" t="s">
        <v>130</v>
      </c>
      <c r="Y16" s="32"/>
    </row>
    <row r="17" spans="1:25" ht="25.5" customHeight="1" x14ac:dyDescent="0.25">
      <c r="A17" s="16">
        <v>1</v>
      </c>
      <c r="B17" s="33" t="s">
        <v>102</v>
      </c>
      <c r="C17" s="34"/>
      <c r="D17" s="17">
        <v>1344.97</v>
      </c>
      <c r="E17" s="17">
        <v>1345.95</v>
      </c>
      <c r="F17" s="17">
        <v>1400</v>
      </c>
      <c r="G17" s="17">
        <v>1350</v>
      </c>
      <c r="H17" s="17">
        <v>1409.5</v>
      </c>
      <c r="I17" s="17">
        <v>1350</v>
      </c>
      <c r="J17" s="17">
        <v>1360</v>
      </c>
      <c r="K17" s="17">
        <v>1383.33</v>
      </c>
      <c r="L17" s="17">
        <v>1400</v>
      </c>
      <c r="M17" s="17">
        <v>1370.86</v>
      </c>
      <c r="N17" s="17">
        <v>1427.49</v>
      </c>
      <c r="O17" s="17">
        <v>1500</v>
      </c>
      <c r="P17" s="17">
        <v>1406.64</v>
      </c>
      <c r="Q17" s="17">
        <v>1336.63</v>
      </c>
      <c r="R17" s="17">
        <v>1300</v>
      </c>
      <c r="S17" s="17">
        <v>1499.98</v>
      </c>
      <c r="T17" s="17">
        <v>1443.3</v>
      </c>
      <c r="U17" s="17">
        <f>GEOMEAN(D17:T17)</f>
        <v>1388.9047651254575</v>
      </c>
      <c r="V17" s="17">
        <v>1388.47</v>
      </c>
      <c r="W17" s="17">
        <v>1436.8</v>
      </c>
      <c r="X17" s="18">
        <f>U17/V17*100-100</f>
        <v>3.1312532892854961E-2</v>
      </c>
      <c r="Y17" s="18">
        <f>U17/W17*100-100</f>
        <v>-3.3334656789074586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127</v>
      </c>
      <c r="B21" s="32" t="s">
        <v>128</v>
      </c>
      <c r="C21" s="32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2" t="s">
        <v>146</v>
      </c>
      <c r="Y21" s="32"/>
    </row>
    <row r="22" spans="1:25" ht="25.5" customHeight="1" x14ac:dyDescent="0.25">
      <c r="A22" s="16">
        <v>1</v>
      </c>
      <c r="B22" s="33" t="s">
        <v>103</v>
      </c>
      <c r="C22" s="34"/>
      <c r="D22" s="18">
        <v>245</v>
      </c>
      <c r="E22" s="18">
        <v>216.64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158.13585228451393</v>
      </c>
      <c r="N22" s="18">
        <f>M22/M38*100-100</f>
        <v>0</v>
      </c>
      <c r="O22" s="18">
        <v>307.18</v>
      </c>
      <c r="P22" s="18">
        <v>320</v>
      </c>
      <c r="Q22" s="18">
        <v>300</v>
      </c>
      <c r="R22" s="18">
        <v>295</v>
      </c>
      <c r="S22" s="18">
        <v>339.9</v>
      </c>
      <c r="T22" s="18">
        <v>339.9</v>
      </c>
      <c r="U22" s="18">
        <v>315</v>
      </c>
      <c r="V22" s="18" t="s">
        <v>133</v>
      </c>
      <c r="W22" s="18">
        <f>GEOMEAN(O22:V22)</f>
        <v>316.27968343044438</v>
      </c>
      <c r="X22" s="35">
        <f>W22/W38*100-100</f>
        <v>0</v>
      </c>
      <c r="Y22" s="35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2" t="s">
        <v>129</v>
      </c>
      <c r="V26" s="32"/>
      <c r="W26" s="32"/>
      <c r="X26" s="32" t="s">
        <v>130</v>
      </c>
      <c r="Y26" s="32"/>
    </row>
    <row r="27" spans="1:25" ht="25.5" customHeight="1" x14ac:dyDescent="0.25">
      <c r="A27" s="16">
        <v>1</v>
      </c>
      <c r="B27" s="19" t="s">
        <v>105</v>
      </c>
      <c r="C27" s="20" t="s">
        <v>106</v>
      </c>
      <c r="D27" s="17">
        <v>2364.08</v>
      </c>
      <c r="E27" s="17">
        <v>2136.62</v>
      </c>
      <c r="F27" s="17">
        <v>1500</v>
      </c>
      <c r="G27" s="17">
        <v>1800</v>
      </c>
      <c r="H27" s="17">
        <v>2046.79</v>
      </c>
      <c r="I27" s="17">
        <v>1650.96</v>
      </c>
      <c r="J27" s="17">
        <v>1600</v>
      </c>
      <c r="K27" s="17">
        <v>1521.67</v>
      </c>
      <c r="L27" s="17">
        <v>1432.57</v>
      </c>
      <c r="M27" s="17">
        <v>1686.63</v>
      </c>
      <c r="N27" s="17">
        <v>1722.48</v>
      </c>
      <c r="O27" s="17">
        <v>1500</v>
      </c>
      <c r="P27" s="17">
        <v>1565.95</v>
      </c>
      <c r="Q27" s="17">
        <v>1800</v>
      </c>
      <c r="R27" s="17">
        <v>1800</v>
      </c>
      <c r="S27" s="17">
        <v>1698.04</v>
      </c>
      <c r="T27" s="17">
        <v>1500</v>
      </c>
      <c r="U27" s="17">
        <f>GEOMEAN(D27:T27)</f>
        <v>1709.0304747196362</v>
      </c>
      <c r="V27" s="17">
        <v>1709.03</v>
      </c>
      <c r="W27" s="17">
        <v>1675.5</v>
      </c>
      <c r="X27" s="18">
        <f>U27/V27*100-100</f>
        <v>2.7777138853934957E-5</v>
      </c>
      <c r="Y27" s="18">
        <f>U27/W27*100-100</f>
        <v>2.001222006543486</v>
      </c>
    </row>
    <row r="28" spans="1:25" ht="25.5" customHeight="1" x14ac:dyDescent="0.25">
      <c r="A28" s="16">
        <v>2</v>
      </c>
      <c r="B28" s="19" t="s">
        <v>107</v>
      </c>
      <c r="C28" s="20" t="s">
        <v>106</v>
      </c>
      <c r="D28" s="17">
        <v>2440.11</v>
      </c>
      <c r="E28" s="17">
        <v>2287.02</v>
      </c>
      <c r="F28" s="17">
        <v>2200</v>
      </c>
      <c r="G28" s="17">
        <v>2000</v>
      </c>
      <c r="H28" s="17">
        <v>2260.77</v>
      </c>
      <c r="I28" s="17">
        <v>1864.34</v>
      </c>
      <c r="J28" s="17">
        <v>1966.1</v>
      </c>
      <c r="K28" s="17">
        <v>1732.7</v>
      </c>
      <c r="L28" s="17">
        <v>1864.34</v>
      </c>
      <c r="M28" s="17">
        <v>2082.5300000000002</v>
      </c>
      <c r="N28" s="17">
        <v>1930.98</v>
      </c>
      <c r="O28" s="17">
        <v>1532.62</v>
      </c>
      <c r="P28" s="17">
        <v>1864.34</v>
      </c>
      <c r="Q28" s="17">
        <v>2000</v>
      </c>
      <c r="R28" s="17">
        <v>2000</v>
      </c>
      <c r="S28" s="17">
        <v>2193.92</v>
      </c>
      <c r="T28" s="17">
        <v>1766.03</v>
      </c>
      <c r="U28" s="17">
        <f>GEOMEAN(D28:T28)</f>
        <v>1986.7339548228638</v>
      </c>
      <c r="V28" s="17">
        <v>1975.63</v>
      </c>
      <c r="W28" s="17">
        <v>1911.34</v>
      </c>
      <c r="X28" s="18">
        <f>U28/V28*100-100</f>
        <v>0.56204627500410709</v>
      </c>
      <c r="Y28" s="18">
        <f>U28/W28*100-100</f>
        <v>3.9445600899297801</v>
      </c>
    </row>
    <row r="29" spans="1:25" ht="25.5" customHeight="1" x14ac:dyDescent="0.25">
      <c r="A29" s="16">
        <v>3</v>
      </c>
      <c r="B29" s="19" t="s">
        <v>108</v>
      </c>
      <c r="C29" s="20" t="s">
        <v>106</v>
      </c>
      <c r="D29" s="17">
        <v>1500</v>
      </c>
      <c r="E29" s="17">
        <v>1500</v>
      </c>
      <c r="F29" s="17">
        <v>1200</v>
      </c>
      <c r="G29" s="17">
        <v>1500</v>
      </c>
      <c r="H29" s="17">
        <v>1546.81</v>
      </c>
      <c r="I29" s="17">
        <v>1266.45</v>
      </c>
      <c r="J29" s="17">
        <v>1400</v>
      </c>
      <c r="K29" s="17">
        <v>1032.28</v>
      </c>
      <c r="L29" s="17">
        <v>1000</v>
      </c>
      <c r="M29" s="17">
        <v>1474.43</v>
      </c>
      <c r="N29" s="17">
        <v>1012.27</v>
      </c>
      <c r="O29" s="17">
        <v>832.03</v>
      </c>
      <c r="P29" s="17">
        <v>883.01</v>
      </c>
      <c r="Q29" s="17">
        <v>1200</v>
      </c>
      <c r="R29" s="17">
        <v>1000</v>
      </c>
      <c r="S29" s="17">
        <v>1449.43</v>
      </c>
      <c r="T29" s="17">
        <v>1165.7</v>
      </c>
      <c r="U29" s="17">
        <f>GEOMEAN(D29:T29)</f>
        <v>1209.8434489402141</v>
      </c>
      <c r="V29" s="17">
        <v>1209.8399999999999</v>
      </c>
      <c r="W29" s="17">
        <v>1170.3900000000001</v>
      </c>
      <c r="X29" s="18">
        <f>U29/V29*100-100</f>
        <v>2.850740770838911E-4</v>
      </c>
      <c r="Y29" s="18">
        <f>U29/W29*100-100</f>
        <v>3.3709659976771889</v>
      </c>
    </row>
    <row r="30" spans="1:25" ht="25.5" customHeight="1" x14ac:dyDescent="0.25">
      <c r="A30" s="16">
        <v>4</v>
      </c>
      <c r="B30" s="19" t="s">
        <v>109</v>
      </c>
      <c r="C30" s="20" t="s">
        <v>106</v>
      </c>
      <c r="D30" s="17">
        <v>1982.52</v>
      </c>
      <c r="E30" s="17">
        <v>2021.69</v>
      </c>
      <c r="F30" s="17">
        <v>1500</v>
      </c>
      <c r="G30" s="17">
        <v>1800</v>
      </c>
      <c r="H30" s="17">
        <v>1837.22</v>
      </c>
      <c r="I30" s="17">
        <v>1500</v>
      </c>
      <c r="J30" s="17">
        <v>2432.88</v>
      </c>
      <c r="K30" s="17">
        <v>1727.21</v>
      </c>
      <c r="L30" s="17">
        <v>1465.9</v>
      </c>
      <c r="M30" s="17">
        <v>2010.36</v>
      </c>
      <c r="N30" s="17">
        <v>2056.5700000000002</v>
      </c>
      <c r="O30" s="17">
        <v>1500</v>
      </c>
      <c r="P30" s="17">
        <v>1565.95</v>
      </c>
      <c r="Q30" s="17">
        <v>2200</v>
      </c>
      <c r="R30" s="17">
        <v>1600</v>
      </c>
      <c r="S30" s="17">
        <v>1497.77</v>
      </c>
      <c r="T30" s="17">
        <v>1500</v>
      </c>
      <c r="U30" s="17">
        <f>GEOMEAN(D30:T30)</f>
        <v>1754.2330794979732</v>
      </c>
      <c r="V30" s="17">
        <v>1754.23</v>
      </c>
      <c r="W30" s="17">
        <v>1730.99</v>
      </c>
      <c r="X30" s="18">
        <f>U30/V30*100-100</f>
        <v>1.7554699060440271E-4</v>
      </c>
      <c r="Y30" s="18">
        <f>U30/W30*100-100</f>
        <v>1.3427622053260251</v>
      </c>
    </row>
    <row r="31" spans="1:25" ht="25.5" customHeight="1" x14ac:dyDescent="0.25">
      <c r="A31" s="16">
        <v>5</v>
      </c>
      <c r="B31" s="19" t="s">
        <v>110</v>
      </c>
      <c r="C31" s="20" t="s">
        <v>111</v>
      </c>
      <c r="D31" s="17">
        <v>468.92</v>
      </c>
      <c r="E31" s="17">
        <v>461.48</v>
      </c>
      <c r="F31" s="17">
        <v>250</v>
      </c>
      <c r="G31" s="17">
        <v>230</v>
      </c>
      <c r="H31" s="17">
        <v>268.60000000000002</v>
      </c>
      <c r="I31" s="17">
        <v>200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239.57</v>
      </c>
      <c r="Q31" s="17">
        <v>332.47</v>
      </c>
      <c r="R31" s="17">
        <v>193.1</v>
      </c>
      <c r="S31" s="17">
        <v>317.37</v>
      </c>
      <c r="T31" s="17">
        <v>293.18</v>
      </c>
      <c r="U31" s="17">
        <f>GEOMEAN(D31:T31)</f>
        <v>278.64598084696405</v>
      </c>
      <c r="V31" s="17">
        <v>278.64999999999998</v>
      </c>
      <c r="W31" s="17">
        <v>267.37</v>
      </c>
      <c r="X31" s="18">
        <f>U31/V31*100-100</f>
        <v>-1.4423660635003444E-3</v>
      </c>
      <c r="Y31" s="18">
        <f>U31/W31*100-100</f>
        <v>4.2173695055406597</v>
      </c>
    </row>
    <row r="32" spans="1:25" ht="30" customHeight="1" x14ac:dyDescent="0.25">
      <c r="A32" s="10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25.5" x14ac:dyDescent="0.25">
      <c r="A33" s="15" t="s">
        <v>127</v>
      </c>
      <c r="B33" s="32" t="s">
        <v>128</v>
      </c>
      <c r="C33" s="32"/>
      <c r="D33" s="15" t="s">
        <v>104</v>
      </c>
      <c r="E33" s="15" t="s">
        <v>140</v>
      </c>
      <c r="F33" s="15" t="s">
        <v>113</v>
      </c>
      <c r="G33" s="15" t="s">
        <v>114</v>
      </c>
      <c r="H33" s="15" t="s">
        <v>141</v>
      </c>
      <c r="I33" s="15" t="s">
        <v>115</v>
      </c>
      <c r="J33" s="15" t="s">
        <v>116</v>
      </c>
      <c r="K33" s="15" t="s">
        <v>117</v>
      </c>
      <c r="L33" s="15" t="s">
        <v>118</v>
      </c>
      <c r="M33" s="15" t="s">
        <v>119</v>
      </c>
      <c r="N33" s="15" t="s">
        <v>142</v>
      </c>
      <c r="O33" s="15" t="s">
        <v>120</v>
      </c>
      <c r="P33" s="15" t="s">
        <v>121</v>
      </c>
      <c r="Q33" s="15" t="s">
        <v>122</v>
      </c>
      <c r="R33" s="15" t="s">
        <v>123</v>
      </c>
      <c r="S33" s="15" t="s">
        <v>124</v>
      </c>
      <c r="T33" s="15" t="s">
        <v>125</v>
      </c>
      <c r="U33" s="15" t="s">
        <v>151</v>
      </c>
      <c r="V33" s="41" t="s">
        <v>152</v>
      </c>
      <c r="W33" s="41"/>
      <c r="X33" s="32" t="s">
        <v>158</v>
      </c>
      <c r="Y33" s="32"/>
    </row>
    <row r="34" spans="1:25" ht="27" customHeight="1" x14ac:dyDescent="0.25">
      <c r="A34" s="21">
        <v>1</v>
      </c>
      <c r="B34" s="38" t="s">
        <v>153</v>
      </c>
      <c r="C34" s="38"/>
      <c r="D34" s="21" t="s">
        <v>154</v>
      </c>
      <c r="E34" s="23">
        <v>1106.6300000000001</v>
      </c>
      <c r="F34" s="23">
        <v>1106.6300000000001</v>
      </c>
      <c r="G34" s="23">
        <v>950</v>
      </c>
      <c r="H34" s="23">
        <v>925</v>
      </c>
      <c r="I34" s="23">
        <v>991.6</v>
      </c>
      <c r="J34" s="23">
        <v>1000</v>
      </c>
      <c r="K34" s="23">
        <v>950</v>
      </c>
      <c r="L34" s="23">
        <v>906.23</v>
      </c>
      <c r="M34" s="23">
        <v>975</v>
      </c>
      <c r="N34" s="23">
        <v>990</v>
      </c>
      <c r="O34" s="23">
        <v>1026.6199999999999</v>
      </c>
      <c r="P34" s="23">
        <v>950</v>
      </c>
      <c r="Q34" s="23">
        <v>916.65</v>
      </c>
      <c r="R34" s="23">
        <v>1163.29</v>
      </c>
      <c r="S34" s="23">
        <v>1200</v>
      </c>
      <c r="T34" s="23">
        <v>989.97</v>
      </c>
      <c r="U34" s="23">
        <v>1100</v>
      </c>
      <c r="V34" s="24">
        <f>GEOMEAN(E34:U34)</f>
        <v>1011.0355724221537</v>
      </c>
      <c r="W34" s="24">
        <v>1010.7682932174883</v>
      </c>
      <c r="X34" s="39">
        <f>+ROUND(V34/W34*100-100,2)</f>
        <v>0.03</v>
      </c>
      <c r="Y34" s="40"/>
    </row>
    <row r="35" spans="1:25" ht="25.5" customHeight="1" x14ac:dyDescent="0.25">
      <c r="A35" s="21">
        <v>2</v>
      </c>
      <c r="B35" s="38" t="s">
        <v>155</v>
      </c>
      <c r="C35" s="38"/>
      <c r="D35" s="21" t="s">
        <v>156</v>
      </c>
      <c r="E35" s="23">
        <v>149.54</v>
      </c>
      <c r="F35" s="23">
        <v>148.31</v>
      </c>
      <c r="G35" s="23">
        <v>115</v>
      </c>
      <c r="H35" s="23">
        <v>120</v>
      </c>
      <c r="I35" s="23">
        <v>127.83</v>
      </c>
      <c r="J35" s="23">
        <v>120</v>
      </c>
      <c r="K35" s="23">
        <v>120</v>
      </c>
      <c r="L35" s="23">
        <v>136.9</v>
      </c>
      <c r="M35" s="23">
        <v>120</v>
      </c>
      <c r="N35" s="23">
        <v>131.76</v>
      </c>
      <c r="O35" s="23">
        <v>141.62</v>
      </c>
      <c r="P35" s="23">
        <v>130</v>
      </c>
      <c r="Q35" s="23">
        <v>118.31</v>
      </c>
      <c r="R35" s="23">
        <v>135.83000000000001</v>
      </c>
      <c r="S35" s="23">
        <v>138</v>
      </c>
      <c r="T35" s="23">
        <v>137.99</v>
      </c>
      <c r="U35" s="23">
        <v>120</v>
      </c>
      <c r="V35" s="24">
        <f>GEOMEAN(E35:U35)</f>
        <v>129.6329786589373</v>
      </c>
      <c r="W35" s="24">
        <v>130.61941283749553</v>
      </c>
      <c r="X35" s="39">
        <f>+ROUND(V35/W35*100-100,2)</f>
        <v>-0.76</v>
      </c>
      <c r="Y35" s="40"/>
    </row>
    <row r="36" spans="1:25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idden="1" x14ac:dyDescent="0.25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307.18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316.27968343044438</v>
      </c>
      <c r="X38" s="12"/>
      <c r="Y38" s="12"/>
    </row>
    <row r="39" spans="1:25" hidden="1" x14ac:dyDescent="0.25">
      <c r="A39" s="1"/>
      <c r="B39" s="1"/>
      <c r="C39" s="1"/>
      <c r="D39" s="1"/>
      <c r="E39" s="1"/>
      <c r="F39" s="1"/>
      <c r="G39" s="1"/>
      <c r="H39" s="1">
        <v>4600</v>
      </c>
      <c r="I39" s="1">
        <v>4200</v>
      </c>
      <c r="J39" s="1">
        <v>4400</v>
      </c>
      <c r="K39" s="1">
        <v>4400</v>
      </c>
      <c r="L39" s="1">
        <v>4416.6000000000004</v>
      </c>
      <c r="M39" s="1">
        <v>4124.92</v>
      </c>
      <c r="N39" s="1">
        <v>4200</v>
      </c>
      <c r="O39" s="1">
        <v>4349.71</v>
      </c>
      <c r="P39" s="1">
        <v>4120</v>
      </c>
      <c r="Q39" s="1">
        <v>4231.71</v>
      </c>
      <c r="R39" s="1">
        <v>4256.66</v>
      </c>
      <c r="S39" s="1">
        <v>4250</v>
      </c>
      <c r="T39" s="1">
        <v>5399.38</v>
      </c>
      <c r="U39" s="1"/>
      <c r="V39" s="1"/>
      <c r="W39" s="1"/>
      <c r="X39" s="1"/>
      <c r="Y39" s="1"/>
    </row>
    <row r="40" spans="1:25" hidden="1" x14ac:dyDescent="0.25">
      <c r="A40" s="1"/>
      <c r="B40" s="1"/>
      <c r="C40" s="1"/>
      <c r="D40" s="1"/>
      <c r="E40" s="1"/>
      <c r="F40" s="1"/>
      <c r="G40" s="1"/>
      <c r="H40" s="1">
        <v>4500</v>
      </c>
      <c r="I40" s="1">
        <v>4130</v>
      </c>
      <c r="J40" s="1">
        <v>4300</v>
      </c>
      <c r="K40" s="1">
        <v>4350</v>
      </c>
      <c r="L40" s="1">
        <v>4466.6000000000004</v>
      </c>
      <c r="M40" s="1">
        <v>4074.92</v>
      </c>
      <c r="N40" s="1">
        <v>4200</v>
      </c>
      <c r="O40" s="1" t="s">
        <v>133</v>
      </c>
      <c r="P40" s="1">
        <v>4100</v>
      </c>
      <c r="Q40" s="1" t="s">
        <v>133</v>
      </c>
      <c r="R40" s="1">
        <v>4169.9799999999996</v>
      </c>
      <c r="S40" s="1">
        <v>4200</v>
      </c>
      <c r="T40" s="1" t="s">
        <v>133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4000</v>
      </c>
      <c r="M41" s="1">
        <v>3924.92</v>
      </c>
      <c r="N41" s="1">
        <v>3933.05</v>
      </c>
      <c r="O41" s="1">
        <v>3949.68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3500</v>
      </c>
      <c r="J42" s="1">
        <v>3600</v>
      </c>
      <c r="K42" s="1">
        <v>3500</v>
      </c>
      <c r="L42" s="1">
        <v>3600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3613.28</v>
      </c>
      <c r="R42" s="1">
        <v>3483.25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12000</v>
      </c>
      <c r="J43" s="1">
        <v>12528.24</v>
      </c>
      <c r="K43" s="1">
        <v>13800</v>
      </c>
      <c r="L43" s="1">
        <v>11900</v>
      </c>
      <c r="M43" s="1">
        <v>11549.89</v>
      </c>
      <c r="N43" s="1">
        <v>11891</v>
      </c>
      <c r="O43" s="1" t="s">
        <v>133</v>
      </c>
      <c r="P43" s="1" t="s">
        <v>133</v>
      </c>
      <c r="Q43" s="1">
        <v>13579.3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9400</v>
      </c>
      <c r="J44" s="1">
        <v>9700</v>
      </c>
      <c r="K44" s="1">
        <v>9700</v>
      </c>
      <c r="L44" s="1">
        <v>9300</v>
      </c>
      <c r="M44" s="1">
        <v>9049.86</v>
      </c>
      <c r="N44" s="1">
        <v>9200</v>
      </c>
      <c r="O44" s="1">
        <v>9349.8700000000008</v>
      </c>
      <c r="P44" s="1">
        <v>9200</v>
      </c>
      <c r="Q44" s="1">
        <v>8638.67</v>
      </c>
      <c r="R44" s="1">
        <v>9250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>
        <v>13500</v>
      </c>
      <c r="I45" s="1">
        <v>14900</v>
      </c>
      <c r="J45" s="1">
        <v>14900</v>
      </c>
      <c r="K45" s="1">
        <v>14900</v>
      </c>
      <c r="L45" s="1">
        <v>14900</v>
      </c>
      <c r="M45" s="1">
        <v>14549.91</v>
      </c>
      <c r="N45" s="1">
        <v>14800</v>
      </c>
      <c r="O45" s="1">
        <v>14649.91</v>
      </c>
      <c r="P45" s="1">
        <v>14700</v>
      </c>
      <c r="Q45" s="1">
        <v>14615.08</v>
      </c>
      <c r="R45" s="1">
        <v>14700</v>
      </c>
      <c r="S45" s="1">
        <v>14750</v>
      </c>
      <c r="T45" s="1">
        <v>13899.76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9500</v>
      </c>
      <c r="K46" s="1">
        <v>9600</v>
      </c>
      <c r="L46" s="1">
        <v>9500</v>
      </c>
      <c r="M46" s="1">
        <v>8874.9599999999991</v>
      </c>
      <c r="N46" s="1">
        <v>10830.74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9300</v>
      </c>
      <c r="T46" s="1">
        <v>9699.66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4600</v>
      </c>
      <c r="I47" s="1">
        <v>4450</v>
      </c>
      <c r="J47" s="1">
        <v>4650</v>
      </c>
      <c r="K47" s="1">
        <v>4500</v>
      </c>
      <c r="L47" s="1">
        <v>4600</v>
      </c>
      <c r="M47" s="1">
        <v>4374.93</v>
      </c>
      <c r="N47" s="1">
        <v>4433.08</v>
      </c>
      <c r="O47" s="1">
        <v>4449.72</v>
      </c>
      <c r="P47" s="1">
        <v>4350</v>
      </c>
      <c r="Q47" s="1">
        <v>4383.2700000000004</v>
      </c>
      <c r="R47" s="1">
        <v>4583.2700000000004</v>
      </c>
      <c r="S47" s="1">
        <v>4700</v>
      </c>
      <c r="T47" s="1">
        <v>5797.7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4550</v>
      </c>
      <c r="I48" s="1">
        <v>4415</v>
      </c>
      <c r="J48" s="1">
        <v>4550</v>
      </c>
      <c r="K48" s="1">
        <v>4500</v>
      </c>
      <c r="L48" s="1">
        <v>4550</v>
      </c>
      <c r="M48" s="1">
        <v>4324.93</v>
      </c>
      <c r="N48" s="1">
        <v>4433.08</v>
      </c>
      <c r="O48" s="1" t="s">
        <v>133</v>
      </c>
      <c r="P48" s="1">
        <v>4350</v>
      </c>
      <c r="Q48" s="1" t="s">
        <v>133</v>
      </c>
      <c r="R48" s="1">
        <v>4450</v>
      </c>
      <c r="S48" s="1">
        <v>4533.2700000000004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4300</v>
      </c>
      <c r="I49" s="1">
        <v>4500</v>
      </c>
      <c r="J49" s="1">
        <v>4300</v>
      </c>
      <c r="K49" s="1" t="s">
        <v>133</v>
      </c>
      <c r="L49" s="1">
        <v>4100</v>
      </c>
      <c r="M49" s="1">
        <v>4074.92</v>
      </c>
      <c r="N49" s="1">
        <v>4116.6000000000004</v>
      </c>
      <c r="O49" s="1">
        <v>4249.71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3000</v>
      </c>
      <c r="L50" s="1">
        <v>3000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12500</v>
      </c>
      <c r="M51" s="1">
        <v>12247.45</v>
      </c>
      <c r="N51" s="1">
        <v>12500</v>
      </c>
      <c r="O51" s="1" t="s">
        <v>133</v>
      </c>
      <c r="P51" s="1" t="s">
        <v>133</v>
      </c>
      <c r="Q51" s="1">
        <v>12096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7850</v>
      </c>
      <c r="J52" s="1">
        <v>8200</v>
      </c>
      <c r="K52" s="1">
        <v>8000</v>
      </c>
      <c r="L52" s="1">
        <v>7800</v>
      </c>
      <c r="M52" s="1">
        <v>7724.96</v>
      </c>
      <c r="N52" s="1">
        <v>7733.19</v>
      </c>
      <c r="O52" s="1">
        <v>7699.35</v>
      </c>
      <c r="P52" s="1">
        <v>7650</v>
      </c>
      <c r="Q52" s="1">
        <v>6615.9</v>
      </c>
      <c r="R52" s="1">
        <v>7800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11800</v>
      </c>
      <c r="J53" s="1">
        <v>12500</v>
      </c>
      <c r="K53" s="1">
        <v>12000</v>
      </c>
      <c r="L53" s="1">
        <v>12000</v>
      </c>
      <c r="M53" s="1">
        <v>11949.9</v>
      </c>
      <c r="N53" s="1">
        <v>11866.57</v>
      </c>
      <c r="O53" s="1">
        <v>11899.58</v>
      </c>
      <c r="P53" s="1">
        <v>11800</v>
      </c>
      <c r="Q53" s="1">
        <v>11794.28</v>
      </c>
      <c r="R53" s="1">
        <v>11966.57</v>
      </c>
      <c r="S53" s="1">
        <v>12200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9200</v>
      </c>
      <c r="L54" s="1">
        <v>8400</v>
      </c>
      <c r="M54" s="1">
        <v>8449.85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8833.2099999999991</v>
      </c>
      <c r="S54" s="1">
        <v>7800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5:C35"/>
    <mergeCell ref="X35:Y35"/>
    <mergeCell ref="B33:C33"/>
    <mergeCell ref="V33:W33"/>
    <mergeCell ref="X33:Y33"/>
    <mergeCell ref="B34:C34"/>
    <mergeCell ref="X34:Y34"/>
    <mergeCell ref="X4:Y4"/>
    <mergeCell ref="A1:Y1"/>
    <mergeCell ref="B4:G4"/>
    <mergeCell ref="B5:G5"/>
    <mergeCell ref="B6:G6"/>
    <mergeCell ref="B9:G9"/>
    <mergeCell ref="B10:G10"/>
    <mergeCell ref="B11:G11"/>
    <mergeCell ref="B12:G12"/>
    <mergeCell ref="U4:W4"/>
    <mergeCell ref="B7:G7"/>
    <mergeCell ref="B8:G8"/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2025-11-14T05:23:00Z</cp:lastPrinted>
  <dcterms:created xsi:type="dcterms:W3CDTF">2025-11-13T10:21:17Z</dcterms:created>
  <dcterms:modified xsi:type="dcterms:W3CDTF">2025-11-14T05:23:36Z</dcterms:modified>
</cp:coreProperties>
</file>