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1. January 2026\08.01.2026\SPI Email 08.01.2026\E-Office Documents\"/>
    </mc:Choice>
  </mc:AlternateContent>
  <xr:revisionPtr revIDLastSave="0" documentId="13_ncr:1_{4479D24A-A3BF-4B5C-9348-25D2D56348A9}" xr6:coauthVersionLast="47" xr6:coauthVersionMax="47" xr10:uidLastSave="{00000000-0000-0000-0000-000000000000}"/>
  <bookViews>
    <workbookView xWindow="-120" yWindow="-120" windowWidth="29040" windowHeight="15840" xr2:uid="{3E95F172-5E4C-42D0-B5B5-4C1D4C4CE0AD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X28" i="9" s="1"/>
  <c r="U27" i="9"/>
  <c r="Y27" i="9" s="1"/>
  <c r="W38" i="9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V8" i="9"/>
  <c r="U8" i="9"/>
  <c r="W7" i="9"/>
  <c r="V7" i="9"/>
  <c r="U7" i="9"/>
  <c r="X7" i="9" s="1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12" i="9"/>
  <c r="Y5" i="9"/>
  <c r="X10" i="9"/>
  <c r="Y11" i="9"/>
  <c r="Y30" i="9"/>
  <c r="X22" i="9"/>
  <c r="X9" i="9"/>
  <c r="X6" i="9"/>
  <c r="X8" i="9"/>
  <c r="Y9" i="9"/>
  <c r="X27" i="9"/>
  <c r="Y28" i="9"/>
  <c r="X31" i="9"/>
  <c r="Y7" i="9"/>
  <c r="Y8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<sst xmlns="http://schemas.openxmlformats.org/spreadsheetml/2006/main" count="631" uniqueCount="159">
  <si>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</si>
  <si>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</si>
  <si>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</si>
  <si>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</si>
  <si>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</si>
  <si>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</si>
  <si>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08-01-2026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</si>
  <si>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</si>
  <si>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</si>
  <si>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</si>
  <si>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</si>
  <si>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</si>
  <si>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</si>
  <si>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</si>
  <si>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</si>
  <si>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</si>
  <si>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</si>
  <si>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</si>
  <si>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</si>
  <si>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</si>
  <si>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</si>
  <si>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</si>
  <si>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</si>
  <si>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</si>
  <si>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</si>
  <si>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</si>
  <si>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</si>
  <si>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</si>
  <si>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</si>
  <si>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</si>
  <si>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</si>
  <si>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</si>
  <si>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</si>
  <si>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</si>
  <si>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</si>
  <si>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</si>
  <si>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</si>
  <si>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</si>
  <si>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</si>
  <si>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</si>
  <si>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</si>
  <si>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</si>
  <si>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</si>
  <si>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</si>
  <si>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</si>
  <si>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</si>
  <si>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</si>
  <si>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</si>
  <si>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</si>
  <si>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</si>
  <si>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</si>
  <si>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</si>
  <si>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</si>
  <si>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</si>
  <si>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</si>
  <si>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</si>
  <si>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</si>
  <si>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</si>
  <si>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</si>
  <si>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</si>
  <si>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</si>
  <si>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</si>
  <si>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</si>
  <si>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</si>
  <si>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</si>
  <si>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</si>
  <si>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</si>
  <si>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</si>
  <si>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</si>
  <si>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</si>
  <si>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</si>
  <si>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</si>
  <si>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</si>
  <si>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</si>
  <si>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</si>
  <si>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</si>
  <si>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</si>
  <si>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</si>
  <si>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</si>
  <si>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</si>
  <si>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</si>
  <si>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</si>
  <si>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</si>
  <si>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</si>
  <si>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</si>
  <si>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</si>
  <si>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</si>
  <si>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</si>
  <si>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</si>
  <si>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</si>
  <si>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</si>
  <si>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</si>
  <si>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</si>
  <si>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</si>
  <si>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</si>
  <si>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</si>
  <si>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</si>
  <si>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</si>
  <si>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</si>
  <si>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</si>
  <si>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</si>
  <si>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</si>
  <si>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</si>
  <si>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</si>
  <si>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</si>
  <si>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</si>
  <si>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</si>
  <si>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</si>
  <si>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</si>
  <si>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</si>
  <si>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</si>
  <si>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</si>
  <si>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</si>
  <si>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</si>
  <si>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</si>
  <si>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</si>
  <si>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</si>
  <si>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</si>
  <si>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</si>
  <si>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</si>
  <si>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</si>
  <si>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</si>
  <si>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</si>
  <si>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</si>
  <si>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</si>
  <si>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</si>
  <si>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08-01-2026</t>
  </si>
  <si>
    <t>No.</t>
  </si>
  <si>
    <t>Description</t>
  </si>
  <si>
    <t>Average Price for                                                08-01-26 01-01-26 09-01-25</t>
  </si>
  <si>
    <t>% Change over                 01-01-26 09-01-25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</si>
  <si>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</si>
  <si>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</si>
  <si>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</si>
  <si>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</si>
  <si>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</si>
  <si>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</si>
  <si>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</si>
  <si>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</si>
  <si>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</si>
  <si>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</si>
  <si>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</si>
  <si>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</si>
  <si>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</si>
  <si>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08-01-2026</t>
  </si>
  <si>
    <t>Avg. Price per litre</t>
  </si>
  <si>
    <t>% change over Pre. week</t>
  </si>
  <si>
    <t>Avg. Price per kg</t>
  </si>
  <si>
    <t>C: Prices of CNG (per litre for Punjab and per kg otherwise) for the Week Ended on 08-01-2026</t>
  </si>
  <si>
    <t>D: Wage Rates for the Week Ended on 08-01-2026</t>
  </si>
  <si>
    <t>E: Wheat Rates for the Week Ended on 08.01.2026</t>
  </si>
  <si>
    <t>Khuzdar</t>
  </si>
  <si>
    <t>Average Price for
08.01.2026     01.01.2026</t>
  </si>
  <si>
    <t>% Change over               01.01.2026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</si>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</sst>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0ADD-3A94-4018-8ED2-9DD46E4C6250}">
  <dimension ref="A1:Y179"/>
  <sheetViews>
    <sheetView tabSelected="1" view="pageBreakPreview" topLeftCell="A121" zoomScale="60" zoomScaleNormal="100" workbookViewId="0">
      <selection activeCell="AD160" sqref="AD160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2840</v>
      </c>
      <c r="E7" s="6">
        <v>2874.39</v>
      </c>
      <c r="F7" s="6">
        <v>2893.33</v>
      </c>
      <c r="G7" s="6">
        <v>1810</v>
      </c>
      <c r="H7" s="6">
        <v>2519.3000000000002</v>
      </c>
      <c r="I7" s="6">
        <v>2866.67</v>
      </c>
      <c r="J7" s="6">
        <v>1810</v>
      </c>
      <c r="K7" s="6">
        <v>2006.82</v>
      </c>
      <c r="L7" s="6">
        <v>2467</v>
      </c>
      <c r="M7" s="6">
        <v>1810</v>
      </c>
      <c r="N7" s="6">
        <v>2026.42</v>
      </c>
      <c r="O7" s="6">
        <v>2540</v>
      </c>
      <c r="P7" s="6">
        <v>1810</v>
      </c>
      <c r="Q7" s="6">
        <v>1836.57</v>
      </c>
      <c r="R7" s="6">
        <v>1850</v>
      </c>
      <c r="S7" s="6">
        <v>1810</v>
      </c>
      <c r="T7" s="6">
        <v>1810</v>
      </c>
      <c r="U7" s="6">
        <v>1810</v>
      </c>
      <c r="V7" s="6">
        <v>2400</v>
      </c>
      <c r="W7" s="6">
        <v>2400</v>
      </c>
      <c r="X7" s="6">
        <v>2400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200</v>
      </c>
      <c r="Q8" s="6">
        <v>210.37</v>
      </c>
      <c r="R8" s="6">
        <v>225</v>
      </c>
      <c r="S8" s="6">
        <v>220</v>
      </c>
      <c r="T8" s="6">
        <v>236.33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1412.19</v>
      </c>
      <c r="F11" s="6">
        <v>1450</v>
      </c>
      <c r="G11" s="6">
        <v>1400</v>
      </c>
      <c r="H11" s="6">
        <v>1426.45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2524.71</v>
      </c>
      <c r="F12" s="6">
        <v>2600</v>
      </c>
      <c r="G12" s="6">
        <v>2450</v>
      </c>
      <c r="H12" s="6">
        <v>2503.1</v>
      </c>
      <c r="I12" s="6">
        <v>2550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440</v>
      </c>
      <c r="E13" s="6">
        <v>450.31</v>
      </c>
      <c r="F13" s="6">
        <v>470</v>
      </c>
      <c r="G13" s="6">
        <v>440</v>
      </c>
      <c r="H13" s="6">
        <v>454.61</v>
      </c>
      <c r="I13" s="6">
        <v>470</v>
      </c>
      <c r="J13" s="6">
        <v>438</v>
      </c>
      <c r="K13" s="6">
        <v>438</v>
      </c>
      <c r="L13" s="6">
        <v>438</v>
      </c>
      <c r="M13" s="6">
        <v>438</v>
      </c>
      <c r="N13" s="6">
        <v>438</v>
      </c>
      <c r="O13" s="6">
        <v>438</v>
      </c>
      <c r="P13" s="6">
        <v>411</v>
      </c>
      <c r="Q13" s="6">
        <v>411.14</v>
      </c>
      <c r="R13" s="6">
        <v>414</v>
      </c>
      <c r="S13" s="6">
        <v>450</v>
      </c>
      <c r="T13" s="6">
        <v>450</v>
      </c>
      <c r="U13" s="6">
        <v>450</v>
      </c>
      <c r="V13" s="6">
        <v>430</v>
      </c>
      <c r="W13" s="6">
        <v>433.33</v>
      </c>
      <c r="X13" s="6">
        <v>435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335</v>
      </c>
      <c r="E17" s="6">
        <v>341.61</v>
      </c>
      <c r="F17" s="6">
        <v>350</v>
      </c>
      <c r="G17" s="6">
        <v>335</v>
      </c>
      <c r="H17" s="6">
        <v>341.95</v>
      </c>
      <c r="I17" s="6">
        <v>350</v>
      </c>
      <c r="J17" s="6">
        <v>320</v>
      </c>
      <c r="K17" s="6">
        <v>320</v>
      </c>
      <c r="L17" s="6">
        <v>320</v>
      </c>
      <c r="M17" s="6">
        <v>340</v>
      </c>
      <c r="N17" s="6">
        <v>340</v>
      </c>
      <c r="O17" s="6">
        <v>340</v>
      </c>
      <c r="P17" s="6">
        <v>320</v>
      </c>
      <c r="Q17" s="6">
        <v>320</v>
      </c>
      <c r="R17" s="6">
        <v>320</v>
      </c>
      <c r="S17" s="6">
        <v>334</v>
      </c>
      <c r="T17" s="6">
        <v>334</v>
      </c>
      <c r="U17" s="6">
        <v>334</v>
      </c>
      <c r="V17" s="6">
        <v>333</v>
      </c>
      <c r="W17" s="6">
        <v>333</v>
      </c>
      <c r="X17" s="6">
        <v>333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3109.37</v>
      </c>
      <c r="E19" s="6">
        <v>3109.37</v>
      </c>
      <c r="F19" s="6">
        <v>3109.37</v>
      </c>
      <c r="G19" s="6">
        <v>3109.37</v>
      </c>
      <c r="H19" s="6">
        <v>3109.37</v>
      </c>
      <c r="I19" s="6">
        <v>3109.37</v>
      </c>
      <c r="J19" s="6">
        <v>3109.37</v>
      </c>
      <c r="K19" s="6">
        <v>3109.37</v>
      </c>
      <c r="L19" s="6">
        <v>3109.37</v>
      </c>
      <c r="M19" s="6">
        <v>2985</v>
      </c>
      <c r="N19" s="6">
        <v>2985</v>
      </c>
      <c r="O19" s="6">
        <v>2985</v>
      </c>
      <c r="P19" s="6">
        <v>3109.38</v>
      </c>
      <c r="Q19" s="6">
        <v>3109.38</v>
      </c>
      <c r="R19" s="6">
        <v>3109.38</v>
      </c>
      <c r="S19" s="6">
        <v>2945</v>
      </c>
      <c r="T19" s="6">
        <v>2945</v>
      </c>
      <c r="U19" s="6">
        <v>2945</v>
      </c>
      <c r="V19" s="6">
        <v>2985</v>
      </c>
      <c r="W19" s="6">
        <v>2985</v>
      </c>
      <c r="X19" s="6">
        <v>2985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1588.54</v>
      </c>
      <c r="E20" s="6">
        <v>1588.54</v>
      </c>
      <c r="F20" s="6">
        <v>1588.54</v>
      </c>
      <c r="G20" s="6">
        <v>1588.54</v>
      </c>
      <c r="H20" s="6">
        <v>1588.54</v>
      </c>
      <c r="I20" s="6">
        <v>1588.54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1588.54</v>
      </c>
      <c r="Q20" s="6">
        <v>1588.54</v>
      </c>
      <c r="R20" s="6">
        <v>1588.54</v>
      </c>
      <c r="S20" s="6">
        <v>1588.54</v>
      </c>
      <c r="T20" s="6">
        <v>1588.54</v>
      </c>
      <c r="U20" s="6">
        <v>1588.54</v>
      </c>
      <c r="V20" s="6">
        <v>1525</v>
      </c>
      <c r="W20" s="6">
        <v>1525</v>
      </c>
      <c r="X20" s="6">
        <v>1525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605</v>
      </c>
      <c r="E21" s="6">
        <v>605</v>
      </c>
      <c r="F21" s="6">
        <v>605</v>
      </c>
      <c r="G21" s="6">
        <v>605</v>
      </c>
      <c r="H21" s="6">
        <v>605</v>
      </c>
      <c r="I21" s="6">
        <v>605</v>
      </c>
      <c r="J21" s="6">
        <v>590</v>
      </c>
      <c r="K21" s="6">
        <v>590</v>
      </c>
      <c r="L21" s="6">
        <v>590</v>
      </c>
      <c r="M21" s="6">
        <v>592</v>
      </c>
      <c r="N21" s="6">
        <v>592</v>
      </c>
      <c r="O21" s="6">
        <v>592</v>
      </c>
      <c r="P21" s="6">
        <v>590</v>
      </c>
      <c r="Q21" s="6">
        <v>590</v>
      </c>
      <c r="R21" s="6">
        <v>590</v>
      </c>
      <c r="S21" s="6">
        <v>592</v>
      </c>
      <c r="T21" s="6">
        <v>592</v>
      </c>
      <c r="U21" s="6">
        <v>592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238.1</v>
      </c>
      <c r="F22" s="6">
        <v>280</v>
      </c>
      <c r="G22" s="6">
        <v>200</v>
      </c>
      <c r="H22" s="6">
        <v>230.35</v>
      </c>
      <c r="I22" s="6">
        <v>250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120</v>
      </c>
      <c r="Q22" s="6">
        <v>131.04</v>
      </c>
      <c r="R22" s="6">
        <v>140</v>
      </c>
      <c r="S22" s="6">
        <v>100</v>
      </c>
      <c r="T22" s="6">
        <v>109.14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290</v>
      </c>
      <c r="E23" s="6">
        <v>312.2</v>
      </c>
      <c r="F23" s="6">
        <v>330</v>
      </c>
      <c r="G23" s="6">
        <v>290</v>
      </c>
      <c r="H23" s="6">
        <v>308.48</v>
      </c>
      <c r="I23" s="6">
        <v>330</v>
      </c>
      <c r="J23" s="6">
        <v>230</v>
      </c>
      <c r="K23" s="6">
        <v>230</v>
      </c>
      <c r="L23" s="6">
        <v>230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320</v>
      </c>
      <c r="T23" s="6">
        <v>320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370</v>
      </c>
      <c r="N24" s="6">
        <v>370</v>
      </c>
      <c r="O24" s="6">
        <v>370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400</v>
      </c>
      <c r="K25" s="6">
        <v>400</v>
      </c>
      <c r="L25" s="6">
        <v>400</v>
      </c>
      <c r="M25" s="6">
        <v>380</v>
      </c>
      <c r="N25" s="6">
        <v>380</v>
      </c>
      <c r="O25" s="6">
        <v>380</v>
      </c>
      <c r="P25" s="6">
        <v>410</v>
      </c>
      <c r="Q25" s="6">
        <v>438.39</v>
      </c>
      <c r="R25" s="6">
        <v>480</v>
      </c>
      <c r="S25" s="6">
        <v>385</v>
      </c>
      <c r="T25" s="6">
        <v>420.26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295.27</v>
      </c>
      <c r="F26" s="6">
        <v>320</v>
      </c>
      <c r="G26" s="6">
        <v>260</v>
      </c>
      <c r="H26" s="6">
        <v>282.89</v>
      </c>
      <c r="I26" s="6">
        <v>310</v>
      </c>
      <c r="J26" s="6">
        <v>210</v>
      </c>
      <c r="K26" s="6">
        <v>213.28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220</v>
      </c>
      <c r="T26" s="6">
        <v>223.28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60</v>
      </c>
      <c r="E27" s="6">
        <v>71.33</v>
      </c>
      <c r="F27" s="6">
        <v>80</v>
      </c>
      <c r="G27" s="6">
        <v>55</v>
      </c>
      <c r="H27" s="6">
        <v>67.2</v>
      </c>
      <c r="I27" s="6">
        <v>80</v>
      </c>
      <c r="J27" s="6">
        <v>50</v>
      </c>
      <c r="K27" s="6">
        <v>50</v>
      </c>
      <c r="L27" s="6">
        <v>50</v>
      </c>
      <c r="M27" s="6">
        <v>40</v>
      </c>
      <c r="N27" s="6">
        <v>46.42</v>
      </c>
      <c r="O27" s="6">
        <v>50</v>
      </c>
      <c r="P27" s="6">
        <v>40</v>
      </c>
      <c r="Q27" s="6">
        <v>46.18</v>
      </c>
      <c r="R27" s="6">
        <v>50</v>
      </c>
      <c r="S27" s="6">
        <v>40</v>
      </c>
      <c r="T27" s="6">
        <v>40</v>
      </c>
      <c r="U27" s="6">
        <v>40</v>
      </c>
      <c r="V27" s="6">
        <v>40</v>
      </c>
      <c r="W27" s="6">
        <v>40</v>
      </c>
      <c r="X27" s="6">
        <v>40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107.95</v>
      </c>
      <c r="F28" s="6">
        <v>120</v>
      </c>
      <c r="G28" s="6">
        <v>95</v>
      </c>
      <c r="H28" s="6">
        <v>104.13</v>
      </c>
      <c r="I28" s="6">
        <v>120</v>
      </c>
      <c r="J28" s="6">
        <v>80</v>
      </c>
      <c r="K28" s="6">
        <v>83.2</v>
      </c>
      <c r="L28" s="6">
        <v>90</v>
      </c>
      <c r="M28" s="6">
        <v>90</v>
      </c>
      <c r="N28" s="6">
        <v>96.55</v>
      </c>
      <c r="O28" s="6">
        <v>100</v>
      </c>
      <c r="P28" s="6">
        <v>75</v>
      </c>
      <c r="Q28" s="6">
        <v>84.85</v>
      </c>
      <c r="R28" s="6">
        <v>100</v>
      </c>
      <c r="S28" s="6">
        <v>80</v>
      </c>
      <c r="T28" s="6">
        <v>80</v>
      </c>
      <c r="U28" s="6">
        <v>80</v>
      </c>
      <c r="V28" s="6">
        <v>80</v>
      </c>
      <c r="W28" s="6">
        <v>80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99.85</v>
      </c>
      <c r="F29" s="6">
        <v>130</v>
      </c>
      <c r="G29" s="6">
        <v>65</v>
      </c>
      <c r="H29" s="6">
        <v>83.88</v>
      </c>
      <c r="I29" s="6">
        <v>100</v>
      </c>
      <c r="J29" s="6">
        <v>90</v>
      </c>
      <c r="K29" s="6">
        <v>96.55</v>
      </c>
      <c r="L29" s="6">
        <v>100</v>
      </c>
      <c r="M29" s="6">
        <v>90</v>
      </c>
      <c r="N29" s="6">
        <v>96.55</v>
      </c>
      <c r="O29" s="6">
        <v>100</v>
      </c>
      <c r="P29" s="6">
        <v>70</v>
      </c>
      <c r="Q29" s="6">
        <v>78.31</v>
      </c>
      <c r="R29" s="6">
        <v>90</v>
      </c>
      <c r="S29" s="6">
        <v>60</v>
      </c>
      <c r="T29" s="6">
        <v>66.489999999999995</v>
      </c>
      <c r="U29" s="6">
        <v>70</v>
      </c>
      <c r="V29" s="6">
        <v>70</v>
      </c>
      <c r="W29" s="6">
        <v>73.19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156.82</v>
      </c>
      <c r="F30" s="6">
        <v>160</v>
      </c>
      <c r="G30" s="6">
        <v>155</v>
      </c>
      <c r="H30" s="6">
        <v>157.31</v>
      </c>
      <c r="I30" s="6">
        <v>160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155</v>
      </c>
      <c r="Q30" s="6">
        <v>156.65</v>
      </c>
      <c r="R30" s="6">
        <v>160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70</v>
      </c>
      <c r="F32" s="6">
        <v>70</v>
      </c>
      <c r="G32" s="6">
        <v>70</v>
      </c>
      <c r="H32" s="6">
        <v>70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492.97</v>
      </c>
      <c r="F34" s="6">
        <v>700</v>
      </c>
      <c r="G34" s="6">
        <v>300</v>
      </c>
      <c r="H34" s="6">
        <v>447.14</v>
      </c>
      <c r="I34" s="6">
        <v>570</v>
      </c>
      <c r="J34" s="6">
        <v>500</v>
      </c>
      <c r="K34" s="6">
        <v>500</v>
      </c>
      <c r="L34" s="6">
        <v>500</v>
      </c>
      <c r="M34" s="6">
        <v>450</v>
      </c>
      <c r="N34" s="6">
        <v>463.24</v>
      </c>
      <c r="O34" s="6">
        <v>470</v>
      </c>
      <c r="P34" s="6">
        <v>280</v>
      </c>
      <c r="Q34" s="6">
        <v>356.09</v>
      </c>
      <c r="R34" s="6">
        <v>510</v>
      </c>
      <c r="S34" s="6">
        <v>300</v>
      </c>
      <c r="T34" s="6">
        <v>332.47</v>
      </c>
      <c r="U34" s="6">
        <v>350</v>
      </c>
      <c r="V34" s="6">
        <v>480</v>
      </c>
      <c r="W34" s="6">
        <v>493.24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258.31</v>
      </c>
      <c r="E54" s="6">
        <v>258.31</v>
      </c>
      <c r="F54" s="6">
        <v>258.31</v>
      </c>
      <c r="G54" s="6">
        <v>257.99</v>
      </c>
      <c r="H54" s="6">
        <v>258.22000000000003</v>
      </c>
      <c r="I54" s="6">
        <v>258.31</v>
      </c>
      <c r="J54" s="6">
        <v>258.94</v>
      </c>
      <c r="K54" s="6">
        <v>258.94</v>
      </c>
      <c r="L54" s="6">
        <v>258.94</v>
      </c>
      <c r="M54" s="6">
        <v>259.18</v>
      </c>
      <c r="N54" s="6">
        <v>259.18</v>
      </c>
      <c r="O54" s="6">
        <v>259.18</v>
      </c>
      <c r="P54" s="6">
        <v>258.74</v>
      </c>
      <c r="Q54" s="6">
        <v>258.74</v>
      </c>
      <c r="R54" s="6">
        <v>258.74</v>
      </c>
      <c r="S54" s="6">
        <v>258.2</v>
      </c>
      <c r="T54" s="6">
        <v>258.2</v>
      </c>
      <c r="U54" s="6">
        <v>258.2</v>
      </c>
      <c r="V54" s="6">
        <v>259.86</v>
      </c>
      <c r="W54" s="6">
        <v>259.86</v>
      </c>
      <c r="X54" s="6">
        <v>259.86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3620</v>
      </c>
      <c r="E55" s="6">
        <v>3695.46</v>
      </c>
      <c r="F55" s="6">
        <v>3850</v>
      </c>
      <c r="G55" s="6">
        <v>3700</v>
      </c>
      <c r="H55" s="6">
        <v>3756.54</v>
      </c>
      <c r="I55" s="6">
        <v>3800</v>
      </c>
      <c r="J55" s="6">
        <v>3734</v>
      </c>
      <c r="K55" s="6">
        <v>3734</v>
      </c>
      <c r="L55" s="6">
        <v>3734</v>
      </c>
      <c r="M55" s="6">
        <v>3617</v>
      </c>
      <c r="N55" s="6">
        <v>3617</v>
      </c>
      <c r="O55" s="6">
        <v>3617</v>
      </c>
      <c r="P55" s="6">
        <v>3501</v>
      </c>
      <c r="Q55" s="6">
        <v>3544.86</v>
      </c>
      <c r="R55" s="6">
        <v>3617.7</v>
      </c>
      <c r="S55" s="6">
        <v>3620</v>
      </c>
      <c r="T55" s="6">
        <v>3620</v>
      </c>
      <c r="U55" s="6">
        <v>3620</v>
      </c>
      <c r="V55" s="6">
        <v>3300</v>
      </c>
      <c r="W55" s="6">
        <v>3300</v>
      </c>
      <c r="X55" s="6">
        <v>3300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2006.67</v>
      </c>
      <c r="F65" s="6">
        <v>2506.66</v>
      </c>
      <c r="G65" s="6">
        <v>2413.33</v>
      </c>
      <c r="H65" s="6">
        <v>2413.33</v>
      </c>
      <c r="I65" s="6">
        <v>2413.33</v>
      </c>
      <c r="J65" s="6">
        <v>2400</v>
      </c>
      <c r="K65" s="6">
        <v>2435.77</v>
      </c>
      <c r="L65" s="6">
        <v>2600</v>
      </c>
      <c r="M65" s="6">
        <v>2500</v>
      </c>
      <c r="N65" s="6">
        <v>2508.31</v>
      </c>
      <c r="O65" s="6">
        <v>2520</v>
      </c>
      <c r="P65" s="6">
        <v>2440</v>
      </c>
      <c r="Q65" s="6">
        <v>2440</v>
      </c>
      <c r="R65" s="6">
        <v>2440</v>
      </c>
      <c r="S65" s="6">
        <v>2400</v>
      </c>
      <c r="T65" s="6">
        <v>2400</v>
      </c>
      <c r="U65" s="6">
        <v>2400</v>
      </c>
      <c r="V65" s="6">
        <v>2800</v>
      </c>
      <c r="W65" s="6">
        <v>2827.67</v>
      </c>
      <c r="X65" s="6">
        <v>2850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200</v>
      </c>
      <c r="H66" s="6">
        <v>213.12</v>
      </c>
      <c r="I66" s="6">
        <v>220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171.32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1338.03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2140.29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420</v>
      </c>
      <c r="E71" s="6">
        <v>420</v>
      </c>
      <c r="F71" s="6">
        <v>420</v>
      </c>
      <c r="G71" s="6">
        <v>410</v>
      </c>
      <c r="H71" s="6">
        <v>410</v>
      </c>
      <c r="I71" s="6">
        <v>410</v>
      </c>
      <c r="J71" s="6">
        <v>460</v>
      </c>
      <c r="K71" s="6">
        <v>471.68</v>
      </c>
      <c r="L71" s="6">
        <v>500</v>
      </c>
      <c r="M71" s="6">
        <v>450</v>
      </c>
      <c r="N71" s="6">
        <v>459.98</v>
      </c>
      <c r="O71" s="6">
        <v>470</v>
      </c>
      <c r="P71" s="6">
        <v>460</v>
      </c>
      <c r="Q71" s="6">
        <v>460</v>
      </c>
      <c r="R71" s="6">
        <v>460</v>
      </c>
      <c r="S71" s="6">
        <v>460</v>
      </c>
      <c r="T71" s="6">
        <v>466.64</v>
      </c>
      <c r="U71" s="6">
        <v>470</v>
      </c>
      <c r="V71" s="6">
        <v>450</v>
      </c>
      <c r="W71" s="6">
        <v>450</v>
      </c>
      <c r="X71" s="6">
        <v>450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315</v>
      </c>
      <c r="E75" s="6">
        <v>320.52999999999997</v>
      </c>
      <c r="F75" s="6">
        <v>330</v>
      </c>
      <c r="G75" s="6">
        <v>310</v>
      </c>
      <c r="H75" s="6">
        <v>310</v>
      </c>
      <c r="I75" s="6">
        <v>310</v>
      </c>
      <c r="J75" s="6">
        <v>340</v>
      </c>
      <c r="K75" s="6">
        <v>342.4</v>
      </c>
      <c r="L75" s="6">
        <v>350</v>
      </c>
      <c r="M75" s="6">
        <v>350</v>
      </c>
      <c r="N75" s="6">
        <v>354.13</v>
      </c>
      <c r="O75" s="6">
        <v>360</v>
      </c>
      <c r="P75" s="6">
        <v>360</v>
      </c>
      <c r="Q75" s="6">
        <v>360</v>
      </c>
      <c r="R75" s="6">
        <v>360</v>
      </c>
      <c r="S75" s="6">
        <v>360</v>
      </c>
      <c r="T75" s="6">
        <v>366.55</v>
      </c>
      <c r="U75" s="6">
        <v>380</v>
      </c>
      <c r="V75" s="6">
        <v>350</v>
      </c>
      <c r="W75" s="6">
        <v>355.52</v>
      </c>
      <c r="X75" s="6">
        <v>360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520</v>
      </c>
      <c r="H76" s="6">
        <v>520</v>
      </c>
      <c r="I76" s="6">
        <v>520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483.28</v>
      </c>
      <c r="O76" s="6">
        <v>500</v>
      </c>
      <c r="P76" s="6">
        <v>450</v>
      </c>
      <c r="Q76" s="6">
        <v>450</v>
      </c>
      <c r="R76" s="6">
        <v>450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2945</v>
      </c>
      <c r="K77" s="6">
        <v>2945</v>
      </c>
      <c r="L77" s="6">
        <v>2945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1588.54</v>
      </c>
      <c r="H78" s="6">
        <v>1588.54</v>
      </c>
      <c r="I78" s="6">
        <v>1588.54</v>
      </c>
      <c r="J78" s="6">
        <v>1500</v>
      </c>
      <c r="K78" s="6">
        <v>1509.8</v>
      </c>
      <c r="L78" s="6">
        <v>1525</v>
      </c>
      <c r="M78" s="6">
        <v>1588.54</v>
      </c>
      <c r="N78" s="6">
        <v>1588.54</v>
      </c>
      <c r="O78" s="6">
        <v>1588.54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592</v>
      </c>
      <c r="H79" s="6">
        <v>592</v>
      </c>
      <c r="I79" s="6">
        <v>592</v>
      </c>
      <c r="J79" s="6">
        <v>592</v>
      </c>
      <c r="K79" s="6">
        <v>592</v>
      </c>
      <c r="L79" s="6">
        <v>592</v>
      </c>
      <c r="M79" s="6">
        <v>592</v>
      </c>
      <c r="N79" s="6">
        <v>592</v>
      </c>
      <c r="O79" s="6">
        <v>592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150</v>
      </c>
      <c r="H80" s="6">
        <v>150</v>
      </c>
      <c r="I80" s="6">
        <v>150</v>
      </c>
      <c r="J80" s="6">
        <v>100</v>
      </c>
      <c r="K80" s="6">
        <v>120.79</v>
      </c>
      <c r="L80" s="6">
        <v>150</v>
      </c>
      <c r="M80" s="6">
        <v>80</v>
      </c>
      <c r="N80" s="6">
        <v>100.84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92.83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220</v>
      </c>
      <c r="H81" s="6">
        <v>226.62</v>
      </c>
      <c r="I81" s="6">
        <v>230</v>
      </c>
      <c r="J81" s="6">
        <v>250</v>
      </c>
      <c r="K81" s="6">
        <v>274.72000000000003</v>
      </c>
      <c r="L81" s="6">
        <v>300</v>
      </c>
      <c r="M81" s="6">
        <v>240</v>
      </c>
      <c r="N81" s="6">
        <v>251.54</v>
      </c>
      <c r="O81" s="6">
        <v>260</v>
      </c>
      <c r="P81" s="6">
        <v>280</v>
      </c>
      <c r="Q81" s="6">
        <v>280</v>
      </c>
      <c r="R81" s="6">
        <v>280</v>
      </c>
      <c r="S81" s="6">
        <v>280</v>
      </c>
      <c r="T81" s="6">
        <v>286.51</v>
      </c>
      <c r="U81" s="6">
        <v>300</v>
      </c>
      <c r="V81" s="6">
        <v>280</v>
      </c>
      <c r="W81" s="6">
        <v>283.29000000000002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340</v>
      </c>
      <c r="H82" s="6">
        <v>343.3</v>
      </c>
      <c r="I82" s="6">
        <v>350</v>
      </c>
      <c r="J82" s="6">
        <v>340</v>
      </c>
      <c r="K82" s="6">
        <v>372.92</v>
      </c>
      <c r="L82" s="6">
        <v>400</v>
      </c>
      <c r="M82" s="6">
        <v>370</v>
      </c>
      <c r="N82" s="6">
        <v>379.16</v>
      </c>
      <c r="O82" s="6">
        <v>380</v>
      </c>
      <c r="P82" s="6">
        <v>400</v>
      </c>
      <c r="Q82" s="6">
        <v>409.88</v>
      </c>
      <c r="R82" s="6">
        <v>420</v>
      </c>
      <c r="S82" s="6">
        <v>380</v>
      </c>
      <c r="T82" s="6">
        <v>399.67</v>
      </c>
      <c r="U82" s="6">
        <v>420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360</v>
      </c>
      <c r="H83" s="6">
        <v>360</v>
      </c>
      <c r="I83" s="6">
        <v>360</v>
      </c>
      <c r="J83" s="6">
        <v>360</v>
      </c>
      <c r="K83" s="6">
        <v>382.49</v>
      </c>
      <c r="L83" s="6">
        <v>420</v>
      </c>
      <c r="M83" s="6">
        <v>360</v>
      </c>
      <c r="N83" s="6">
        <v>369.04</v>
      </c>
      <c r="O83" s="6">
        <v>380</v>
      </c>
      <c r="P83" s="6">
        <v>420</v>
      </c>
      <c r="Q83" s="6">
        <v>429.88</v>
      </c>
      <c r="R83" s="6">
        <v>440</v>
      </c>
      <c r="S83" s="6">
        <v>400</v>
      </c>
      <c r="T83" s="6">
        <v>432.67</v>
      </c>
      <c r="U83" s="6">
        <v>450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255.46</v>
      </c>
      <c r="F84" s="6">
        <v>260</v>
      </c>
      <c r="G84" s="6">
        <v>220</v>
      </c>
      <c r="H84" s="6">
        <v>220</v>
      </c>
      <c r="I84" s="6">
        <v>220</v>
      </c>
      <c r="J84" s="6">
        <v>240</v>
      </c>
      <c r="K84" s="6">
        <v>252.06</v>
      </c>
      <c r="L84" s="6">
        <v>280</v>
      </c>
      <c r="M84" s="6">
        <v>230</v>
      </c>
      <c r="N84" s="6">
        <v>244.85</v>
      </c>
      <c r="O84" s="6">
        <v>260</v>
      </c>
      <c r="P84" s="6">
        <v>280</v>
      </c>
      <c r="Q84" s="6">
        <v>280</v>
      </c>
      <c r="R84" s="6">
        <v>280</v>
      </c>
      <c r="S84" s="6">
        <v>250</v>
      </c>
      <c r="T84" s="6">
        <v>250</v>
      </c>
      <c r="U84" s="6">
        <v>250</v>
      </c>
      <c r="V84" s="6">
        <v>280</v>
      </c>
      <c r="W84" s="6">
        <v>294.32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40</v>
      </c>
      <c r="E85" s="6">
        <v>50.79</v>
      </c>
      <c r="F85" s="6">
        <v>60</v>
      </c>
      <c r="G85" s="6">
        <v>40</v>
      </c>
      <c r="H85" s="6">
        <v>43.09</v>
      </c>
      <c r="I85" s="6">
        <v>50</v>
      </c>
      <c r="J85" s="6">
        <v>40</v>
      </c>
      <c r="K85" s="6">
        <v>56.9</v>
      </c>
      <c r="L85" s="6">
        <v>70</v>
      </c>
      <c r="M85" s="6">
        <v>30</v>
      </c>
      <c r="N85" s="6">
        <v>37.22</v>
      </c>
      <c r="O85" s="6">
        <v>40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40</v>
      </c>
      <c r="W85" s="6">
        <v>52.89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77.66</v>
      </c>
      <c r="F86" s="6">
        <v>80</v>
      </c>
      <c r="G86" s="6">
        <v>60</v>
      </c>
      <c r="H86" s="6">
        <v>66.489999999999995</v>
      </c>
      <c r="I86" s="6">
        <v>70</v>
      </c>
      <c r="J86" s="6">
        <v>60</v>
      </c>
      <c r="K86" s="6">
        <v>73.12</v>
      </c>
      <c r="L86" s="6">
        <v>100</v>
      </c>
      <c r="M86" s="6">
        <v>50</v>
      </c>
      <c r="N86" s="6">
        <v>61.42</v>
      </c>
      <c r="O86" s="6">
        <v>70</v>
      </c>
      <c r="P86" s="6">
        <v>40</v>
      </c>
      <c r="Q86" s="6">
        <v>40</v>
      </c>
      <c r="R86" s="6">
        <v>40</v>
      </c>
      <c r="S86" s="6">
        <v>80</v>
      </c>
      <c r="T86" s="6">
        <v>83.2</v>
      </c>
      <c r="U86" s="6">
        <v>90</v>
      </c>
      <c r="V86" s="6">
        <v>80</v>
      </c>
      <c r="W86" s="6">
        <v>94.18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70.72</v>
      </c>
      <c r="F87" s="6">
        <v>80</v>
      </c>
      <c r="G87" s="6">
        <v>50</v>
      </c>
      <c r="H87" s="6">
        <v>53.13</v>
      </c>
      <c r="I87" s="6">
        <v>60</v>
      </c>
      <c r="J87" s="6">
        <v>30</v>
      </c>
      <c r="K87" s="6">
        <v>43.57</v>
      </c>
      <c r="L87" s="6">
        <v>60</v>
      </c>
      <c r="M87" s="6">
        <v>40</v>
      </c>
      <c r="N87" s="6">
        <v>40.75</v>
      </c>
      <c r="O87" s="6">
        <v>50</v>
      </c>
      <c r="P87" s="6">
        <v>40</v>
      </c>
      <c r="Q87" s="6">
        <v>40</v>
      </c>
      <c r="R87" s="6">
        <v>40</v>
      </c>
      <c r="S87" s="6">
        <v>40</v>
      </c>
      <c r="T87" s="6">
        <v>46.42</v>
      </c>
      <c r="U87" s="6">
        <v>50</v>
      </c>
      <c r="V87" s="6">
        <v>80</v>
      </c>
      <c r="W87" s="6">
        <v>80</v>
      </c>
      <c r="X87" s="6">
        <v>80.040000000000006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151.65</v>
      </c>
      <c r="F88" s="6">
        <v>155</v>
      </c>
      <c r="G88" s="6">
        <v>155</v>
      </c>
      <c r="H88" s="6">
        <v>156.65</v>
      </c>
      <c r="I88" s="6">
        <v>160</v>
      </c>
      <c r="J88" s="6">
        <v>150</v>
      </c>
      <c r="K88" s="6">
        <v>152.93</v>
      </c>
      <c r="L88" s="6">
        <v>170</v>
      </c>
      <c r="M88" s="6">
        <v>145</v>
      </c>
      <c r="N88" s="6">
        <v>149.41</v>
      </c>
      <c r="O88" s="6">
        <v>150</v>
      </c>
      <c r="P88" s="6">
        <v>146</v>
      </c>
      <c r="Q88" s="6">
        <v>146</v>
      </c>
      <c r="R88" s="6">
        <v>146</v>
      </c>
      <c r="S88" s="6">
        <v>155</v>
      </c>
      <c r="T88" s="6">
        <v>158.32</v>
      </c>
      <c r="U88" s="6">
        <v>160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180</v>
      </c>
      <c r="H89" s="6">
        <v>186.61</v>
      </c>
      <c r="I89" s="6">
        <v>190</v>
      </c>
      <c r="J89" s="6">
        <v>240</v>
      </c>
      <c r="K89" s="6">
        <v>263.17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200</v>
      </c>
      <c r="Q89" s="6">
        <v>200</v>
      </c>
      <c r="R89" s="6">
        <v>200</v>
      </c>
      <c r="S89" s="6">
        <v>220</v>
      </c>
      <c r="T89" s="6">
        <v>220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60</v>
      </c>
      <c r="H90" s="6">
        <v>60</v>
      </c>
      <c r="I90" s="6">
        <v>60</v>
      </c>
      <c r="J90" s="6">
        <v>60</v>
      </c>
      <c r="K90" s="6">
        <v>71.650000000000006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320</v>
      </c>
      <c r="H91" s="6">
        <v>320</v>
      </c>
      <c r="I91" s="6">
        <v>320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480</v>
      </c>
      <c r="E92" s="6">
        <v>484.37</v>
      </c>
      <c r="F92" s="6">
        <v>500</v>
      </c>
      <c r="G92" s="6">
        <v>550</v>
      </c>
      <c r="H92" s="6">
        <v>556.65</v>
      </c>
      <c r="I92" s="6">
        <v>560</v>
      </c>
      <c r="J92" s="6">
        <v>360</v>
      </c>
      <c r="K92" s="6">
        <v>440.69</v>
      </c>
      <c r="L92" s="6">
        <v>560</v>
      </c>
      <c r="M92" s="6">
        <v>320</v>
      </c>
      <c r="N92" s="6">
        <v>326.52999999999997</v>
      </c>
      <c r="O92" s="6">
        <v>340</v>
      </c>
      <c r="P92" s="6">
        <v>450</v>
      </c>
      <c r="Q92" s="6">
        <v>450</v>
      </c>
      <c r="R92" s="6">
        <v>450</v>
      </c>
      <c r="S92" s="6">
        <v>400</v>
      </c>
      <c r="T92" s="6">
        <v>400</v>
      </c>
      <c r="U92" s="6">
        <v>400</v>
      </c>
      <c r="V92" s="6">
        <v>250</v>
      </c>
      <c r="W92" s="6">
        <v>414.57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572.13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1383.08</v>
      </c>
      <c r="L107" s="6">
        <v>1500</v>
      </c>
      <c r="M107" s="6">
        <v>1450</v>
      </c>
      <c r="N107" s="6">
        <v>1466.48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258.2</v>
      </c>
      <c r="E112" s="6">
        <v>258.62</v>
      </c>
      <c r="F112" s="6">
        <v>258.89999999999998</v>
      </c>
      <c r="G112" s="6">
        <v>259.36</v>
      </c>
      <c r="H112" s="6">
        <v>259.58</v>
      </c>
      <c r="I112" s="6">
        <v>259.72000000000003</v>
      </c>
      <c r="J112" s="6">
        <v>258.23</v>
      </c>
      <c r="K112" s="6">
        <v>258.23</v>
      </c>
      <c r="L112" s="6">
        <v>258.23</v>
      </c>
      <c r="M112" s="6">
        <v>259.86</v>
      </c>
      <c r="N112" s="6">
        <v>260.19</v>
      </c>
      <c r="O112" s="6">
        <v>260.7</v>
      </c>
      <c r="P112" s="6">
        <v>258.20999999999998</v>
      </c>
      <c r="Q112" s="6">
        <v>258.20999999999998</v>
      </c>
      <c r="R112" s="6">
        <v>258.20999999999998</v>
      </c>
      <c r="S112" s="6">
        <v>259.32</v>
      </c>
      <c r="T112" s="6">
        <v>259.32</v>
      </c>
      <c r="U112" s="6">
        <v>259.32</v>
      </c>
      <c r="V112" s="6">
        <v>258.2</v>
      </c>
      <c r="W112" s="6">
        <v>258.2</v>
      </c>
      <c r="X112" s="6">
        <v>258.2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3380</v>
      </c>
      <c r="E113" s="6">
        <v>3380</v>
      </c>
      <c r="F113" s="6">
        <v>3380</v>
      </c>
      <c r="G113" s="6">
        <v>3610</v>
      </c>
      <c r="H113" s="6">
        <v>3649.56</v>
      </c>
      <c r="I113" s="6">
        <v>3730</v>
      </c>
      <c r="J113" s="6">
        <v>3034</v>
      </c>
      <c r="K113" s="6">
        <v>3139.47</v>
      </c>
      <c r="L113" s="6">
        <v>3268</v>
      </c>
      <c r="M113" s="6">
        <v>3267.6</v>
      </c>
      <c r="N113" s="6">
        <v>3306.21</v>
      </c>
      <c r="O113" s="6">
        <v>3384.3</v>
      </c>
      <c r="P113" s="6">
        <v>3385</v>
      </c>
      <c r="Q113" s="6">
        <v>3385</v>
      </c>
      <c r="R113" s="6">
        <v>3385</v>
      </c>
      <c r="S113" s="6">
        <v>3350</v>
      </c>
      <c r="T113" s="6">
        <v>3369.97</v>
      </c>
      <c r="U113" s="6">
        <v>3380</v>
      </c>
      <c r="V113" s="6">
        <v>3112</v>
      </c>
      <c r="W113" s="6">
        <v>3249.1</v>
      </c>
      <c r="X113" s="6">
        <v>3345.4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2750</v>
      </c>
      <c r="E123" s="6">
        <v>2766.57</v>
      </c>
      <c r="F123" s="6">
        <v>2800</v>
      </c>
      <c r="G123" s="6">
        <v>2630</v>
      </c>
      <c r="H123" s="6">
        <v>2644.98</v>
      </c>
      <c r="I123" s="6">
        <v>2660</v>
      </c>
      <c r="J123" s="6">
        <v>2500</v>
      </c>
      <c r="K123" s="6">
        <v>2500</v>
      </c>
      <c r="L123" s="6">
        <v>2500</v>
      </c>
      <c r="M123" s="6">
        <v>1810</v>
      </c>
      <c r="N123" s="6">
        <v>2354.86</v>
      </c>
      <c r="O123" s="6">
        <v>2893.33</v>
      </c>
      <c r="P123" s="6">
        <v>2241.25</v>
      </c>
      <c r="Q123" s="6">
        <v>1795.96</v>
      </c>
      <c r="R123" s="6">
        <f t="shared" ref="R123:R154" si="0">ROUND(N123/P123* 100 - 100,2)</f>
        <v>5.07</v>
      </c>
      <c r="S123" s="6">
        <f t="shared" ref="S123:S154" si="1">ROUND(N123/Q123* 100 - 100,2)</f>
        <v>31.12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217.39</v>
      </c>
      <c r="O124" s="6">
        <v>310</v>
      </c>
      <c r="P124" s="6">
        <v>216.51</v>
      </c>
      <c r="Q124" s="6">
        <v>202.28</v>
      </c>
      <c r="R124" s="6">
        <f t="shared" si="0"/>
        <v>0.41</v>
      </c>
      <c r="S124" s="6">
        <f t="shared" si="1"/>
        <v>7.47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157.71</v>
      </c>
      <c r="O125" s="6">
        <v>200</v>
      </c>
      <c r="P125" s="6">
        <v>157.69</v>
      </c>
      <c r="Q125" s="6">
        <v>158.43</v>
      </c>
      <c r="R125" s="6">
        <f t="shared" si="0"/>
        <v>0.01</v>
      </c>
      <c r="S125" s="6">
        <f t="shared" si="1"/>
        <v>-0.45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111.36</v>
      </c>
      <c r="Q126" s="6">
        <v>109.45</v>
      </c>
      <c r="R126" s="6">
        <f t="shared" si="0"/>
        <v>0.51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1162.6600000000001</v>
      </c>
      <c r="O127" s="6">
        <v>1450</v>
      </c>
      <c r="P127" s="6">
        <v>1160.6199999999999</v>
      </c>
      <c r="Q127" s="6">
        <v>1027.56</v>
      </c>
      <c r="R127" s="6">
        <f t="shared" si="0"/>
        <v>0.18</v>
      </c>
      <c r="S127" s="6">
        <f t="shared" si="1"/>
        <v>13.15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2113.94</v>
      </c>
      <c r="O128" s="6">
        <v>2600</v>
      </c>
      <c r="P128" s="6">
        <v>2109.44</v>
      </c>
      <c r="Q128" s="6">
        <v>1964.16</v>
      </c>
      <c r="R128" s="6">
        <f t="shared" si="0"/>
        <v>0.21</v>
      </c>
      <c r="S128" s="6">
        <f t="shared" si="1"/>
        <v>7.63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450</v>
      </c>
      <c r="E129" s="6">
        <v>450</v>
      </c>
      <c r="F129" s="6">
        <v>450</v>
      </c>
      <c r="G129" s="6">
        <v>450</v>
      </c>
      <c r="H129" s="6">
        <v>457.45</v>
      </c>
      <c r="I129" s="6">
        <v>470</v>
      </c>
      <c r="J129" s="6">
        <v>480</v>
      </c>
      <c r="K129" s="6">
        <v>493.24</v>
      </c>
      <c r="L129" s="6">
        <v>500</v>
      </c>
      <c r="M129" s="6">
        <v>410</v>
      </c>
      <c r="N129" s="6">
        <v>447.42</v>
      </c>
      <c r="O129" s="6">
        <v>500</v>
      </c>
      <c r="P129" s="6">
        <v>434.97</v>
      </c>
      <c r="Q129" s="6">
        <v>454.91</v>
      </c>
      <c r="R129" s="6">
        <f t="shared" si="0"/>
        <v>2.86</v>
      </c>
      <c r="S129" s="6">
        <f t="shared" si="1"/>
        <v>-1.65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</v>
      </c>
      <c r="R130" s="6">
        <f t="shared" si="0"/>
        <v>0</v>
      </c>
      <c r="S130" s="6">
        <f t="shared" si="1"/>
        <v>2.89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1134.6099999999999</v>
      </c>
      <c r="O132" s="6">
        <v>1180</v>
      </c>
      <c r="P132" s="6">
        <v>1133.3</v>
      </c>
      <c r="Q132" s="6">
        <v>1036.07</v>
      </c>
      <c r="R132" s="6">
        <f t="shared" si="0"/>
        <v>0.12</v>
      </c>
      <c r="S132" s="6">
        <f t="shared" si="1"/>
        <v>9.51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340</v>
      </c>
      <c r="E133" s="6">
        <v>353.21</v>
      </c>
      <c r="F133" s="6">
        <v>360</v>
      </c>
      <c r="G133" s="6">
        <v>340</v>
      </c>
      <c r="H133" s="6">
        <v>352.43</v>
      </c>
      <c r="I133" s="6">
        <v>360</v>
      </c>
      <c r="J133" s="6">
        <v>360</v>
      </c>
      <c r="K133" s="6">
        <v>373.21</v>
      </c>
      <c r="L133" s="6">
        <v>380</v>
      </c>
      <c r="M133" s="6">
        <v>310</v>
      </c>
      <c r="N133" s="6">
        <v>341.83</v>
      </c>
      <c r="O133" s="6">
        <v>380</v>
      </c>
      <c r="P133" s="6">
        <v>346.83</v>
      </c>
      <c r="Q133" s="6">
        <v>316.42</v>
      </c>
      <c r="R133" s="6">
        <f t="shared" si="0"/>
        <v>-1.44</v>
      </c>
      <c r="S133" s="6">
        <f t="shared" si="1"/>
        <v>8.0299999999999994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450</v>
      </c>
      <c r="N134" s="6">
        <v>544.66999999999996</v>
      </c>
      <c r="O134" s="6">
        <v>720</v>
      </c>
      <c r="P134" s="6">
        <v>543.52</v>
      </c>
      <c r="Q134" s="6">
        <v>575.32000000000005</v>
      </c>
      <c r="R134" s="6">
        <f t="shared" si="0"/>
        <v>0.21</v>
      </c>
      <c r="S134" s="6">
        <f t="shared" si="1"/>
        <v>-5.33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3109</v>
      </c>
      <c r="H135" s="6">
        <v>3109</v>
      </c>
      <c r="I135" s="6">
        <v>3109</v>
      </c>
      <c r="J135" s="6">
        <v>2965</v>
      </c>
      <c r="K135" s="6">
        <v>2965</v>
      </c>
      <c r="L135" s="6">
        <v>2965</v>
      </c>
      <c r="M135" s="6">
        <v>2850</v>
      </c>
      <c r="N135" s="6">
        <v>3032.31</v>
      </c>
      <c r="O135" s="6">
        <v>3110</v>
      </c>
      <c r="P135" s="6">
        <v>3029.91</v>
      </c>
      <c r="Q135" s="6">
        <v>2889.73</v>
      </c>
      <c r="R135" s="6">
        <f t="shared" si="0"/>
        <v>0.08</v>
      </c>
      <c r="S135" s="6">
        <f t="shared" si="1"/>
        <v>4.93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1588.54</v>
      </c>
      <c r="H136" s="6">
        <v>1588.54</v>
      </c>
      <c r="I136" s="6">
        <v>1588.54</v>
      </c>
      <c r="J136" s="6">
        <v>1500</v>
      </c>
      <c r="K136" s="6">
        <v>1500</v>
      </c>
      <c r="L136" s="6">
        <v>1500</v>
      </c>
      <c r="M136" s="6">
        <v>1400</v>
      </c>
      <c r="N136" s="6">
        <v>1542.35</v>
      </c>
      <c r="O136" s="6">
        <v>1588.54</v>
      </c>
      <c r="P136" s="6">
        <v>1540.26</v>
      </c>
      <c r="Q136" s="6">
        <v>1480.14</v>
      </c>
      <c r="R136" s="6">
        <f t="shared" si="0"/>
        <v>0.14000000000000001</v>
      </c>
      <c r="S136" s="6">
        <f t="shared" si="1"/>
        <v>4.2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592</v>
      </c>
      <c r="H137" s="6">
        <v>592</v>
      </c>
      <c r="I137" s="6">
        <v>592</v>
      </c>
      <c r="J137" s="6">
        <v>592</v>
      </c>
      <c r="K137" s="6">
        <v>592</v>
      </c>
      <c r="L137" s="6">
        <v>592</v>
      </c>
      <c r="M137" s="6">
        <v>560</v>
      </c>
      <c r="N137" s="6">
        <v>590.58000000000004</v>
      </c>
      <c r="O137" s="6">
        <v>605</v>
      </c>
      <c r="P137" s="6">
        <v>589.54</v>
      </c>
      <c r="Q137" s="6">
        <v>579.59</v>
      </c>
      <c r="R137" s="6">
        <f t="shared" si="0"/>
        <v>0.18</v>
      </c>
      <c r="S137" s="6">
        <f t="shared" si="1"/>
        <v>1.9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133.25</v>
      </c>
      <c r="F138" s="6">
        <v>140</v>
      </c>
      <c r="G138" s="6">
        <v>100</v>
      </c>
      <c r="H138" s="6">
        <v>114.6</v>
      </c>
      <c r="I138" s="6">
        <v>130</v>
      </c>
      <c r="J138" s="6">
        <v>100</v>
      </c>
      <c r="K138" s="6">
        <v>114.47</v>
      </c>
      <c r="L138" s="6">
        <v>150</v>
      </c>
      <c r="M138" s="6">
        <v>80</v>
      </c>
      <c r="N138" s="6">
        <v>133.63999999999999</v>
      </c>
      <c r="O138" s="6">
        <v>280</v>
      </c>
      <c r="P138" s="6">
        <v>133.91999999999999</v>
      </c>
      <c r="Q138" s="6">
        <v>120.87</v>
      </c>
      <c r="R138" s="6">
        <f t="shared" si="0"/>
        <v>-0.21</v>
      </c>
      <c r="S138" s="6">
        <f t="shared" si="1"/>
        <v>10.57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280</v>
      </c>
      <c r="H139" s="6">
        <v>289.93</v>
      </c>
      <c r="I139" s="6">
        <v>300</v>
      </c>
      <c r="J139" s="6">
        <v>300</v>
      </c>
      <c r="K139" s="6">
        <v>300</v>
      </c>
      <c r="L139" s="6">
        <v>300</v>
      </c>
      <c r="M139" s="6">
        <v>220</v>
      </c>
      <c r="N139" s="6">
        <v>274.42</v>
      </c>
      <c r="O139" s="6">
        <v>330</v>
      </c>
      <c r="P139" s="6">
        <v>275.47000000000003</v>
      </c>
      <c r="Q139" s="6">
        <v>301.27999999999997</v>
      </c>
      <c r="R139" s="6">
        <f t="shared" si="0"/>
        <v>-0.38</v>
      </c>
      <c r="S139" s="6">
        <f t="shared" si="1"/>
        <v>-8.92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383.48</v>
      </c>
      <c r="O140" s="6">
        <v>470</v>
      </c>
      <c r="P140" s="6">
        <v>382.65</v>
      </c>
      <c r="Q140" s="6">
        <v>402.07</v>
      </c>
      <c r="R140" s="6">
        <f t="shared" si="0"/>
        <v>0.22</v>
      </c>
      <c r="S140" s="6">
        <f t="shared" si="1"/>
        <v>-4.62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420</v>
      </c>
      <c r="E141" s="6">
        <v>420</v>
      </c>
      <c r="F141" s="6">
        <v>420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360</v>
      </c>
      <c r="N141" s="6">
        <v>427.18</v>
      </c>
      <c r="O141" s="6">
        <v>530</v>
      </c>
      <c r="P141" s="6">
        <v>429.97</v>
      </c>
      <c r="Q141" s="6">
        <v>498.69</v>
      </c>
      <c r="R141" s="6">
        <f t="shared" si="0"/>
        <v>-0.65</v>
      </c>
      <c r="S141" s="6">
        <f t="shared" si="1"/>
        <v>-14.34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220</v>
      </c>
      <c r="E142" s="6">
        <v>220</v>
      </c>
      <c r="F142" s="6">
        <v>220</v>
      </c>
      <c r="G142" s="6">
        <v>270</v>
      </c>
      <c r="H142" s="6">
        <v>279.93</v>
      </c>
      <c r="I142" s="6">
        <v>290</v>
      </c>
      <c r="J142" s="6">
        <v>300</v>
      </c>
      <c r="K142" s="6">
        <v>306.52</v>
      </c>
      <c r="L142" s="6">
        <v>320</v>
      </c>
      <c r="M142" s="6">
        <v>210</v>
      </c>
      <c r="N142" s="6">
        <v>252.94</v>
      </c>
      <c r="O142" s="6">
        <v>320</v>
      </c>
      <c r="P142" s="6">
        <v>256.83</v>
      </c>
      <c r="Q142" s="6">
        <v>366.4</v>
      </c>
      <c r="R142" s="6">
        <f t="shared" si="0"/>
        <v>-1.51</v>
      </c>
      <c r="S142" s="6">
        <f t="shared" si="1"/>
        <v>-30.97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45</v>
      </c>
      <c r="H143" s="6">
        <v>52.28</v>
      </c>
      <c r="I143" s="6">
        <v>60</v>
      </c>
      <c r="J143" s="6">
        <v>70</v>
      </c>
      <c r="K143" s="6">
        <v>76.52</v>
      </c>
      <c r="L143" s="6">
        <v>80</v>
      </c>
      <c r="M143" s="6">
        <v>30</v>
      </c>
      <c r="N143" s="6">
        <v>49.08</v>
      </c>
      <c r="O143" s="6">
        <v>80</v>
      </c>
      <c r="P143" s="6">
        <v>50.98</v>
      </c>
      <c r="Q143" s="6">
        <v>95.7</v>
      </c>
      <c r="R143" s="6">
        <f t="shared" si="0"/>
        <v>-3.73</v>
      </c>
      <c r="S143" s="6">
        <f t="shared" si="1"/>
        <v>-48.71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70</v>
      </c>
      <c r="H144" s="6">
        <v>79.739999999999995</v>
      </c>
      <c r="I144" s="6">
        <v>90</v>
      </c>
      <c r="J144" s="6">
        <v>70</v>
      </c>
      <c r="K144" s="6">
        <v>76.52</v>
      </c>
      <c r="L144" s="6">
        <v>80</v>
      </c>
      <c r="M144" s="6">
        <v>40</v>
      </c>
      <c r="N144" s="6">
        <v>78.8</v>
      </c>
      <c r="O144" s="6">
        <v>120</v>
      </c>
      <c r="P144" s="6">
        <v>80.569999999999993</v>
      </c>
      <c r="Q144" s="6">
        <v>134.32</v>
      </c>
      <c r="R144" s="6">
        <f t="shared" si="0"/>
        <v>-2.2000000000000002</v>
      </c>
      <c r="S144" s="6">
        <f t="shared" si="1"/>
        <v>-41.33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45</v>
      </c>
      <c r="H145" s="6">
        <v>52.28</v>
      </c>
      <c r="I145" s="6">
        <v>60</v>
      </c>
      <c r="J145" s="6">
        <v>50</v>
      </c>
      <c r="K145" s="6">
        <v>62.57</v>
      </c>
      <c r="L145" s="6">
        <v>70</v>
      </c>
      <c r="M145" s="6">
        <v>30</v>
      </c>
      <c r="N145" s="6">
        <v>65.09</v>
      </c>
      <c r="O145" s="6">
        <v>130</v>
      </c>
      <c r="P145" s="6">
        <v>65.12</v>
      </c>
      <c r="Q145" s="6">
        <v>151.52000000000001</v>
      </c>
      <c r="R145" s="6">
        <f t="shared" si="0"/>
        <v>-0.05</v>
      </c>
      <c r="S145" s="6">
        <f t="shared" si="1"/>
        <v>-57.04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178</v>
      </c>
      <c r="H146" s="6">
        <v>179</v>
      </c>
      <c r="I146" s="6">
        <v>180</v>
      </c>
      <c r="J146" s="6">
        <v>170</v>
      </c>
      <c r="K146" s="6">
        <v>173.27</v>
      </c>
      <c r="L146" s="6">
        <v>180</v>
      </c>
      <c r="M146" s="6">
        <v>145</v>
      </c>
      <c r="N146" s="6">
        <v>156.04</v>
      </c>
      <c r="O146" s="6">
        <v>180</v>
      </c>
      <c r="P146" s="6">
        <v>155.13999999999999</v>
      </c>
      <c r="Q146" s="6">
        <v>140.35</v>
      </c>
      <c r="R146" s="6">
        <f t="shared" si="0"/>
        <v>0.57999999999999996</v>
      </c>
      <c r="S146" s="6">
        <f t="shared" si="1"/>
        <v>11.18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180</v>
      </c>
      <c r="N147" s="6">
        <v>231.58</v>
      </c>
      <c r="O147" s="6">
        <v>290</v>
      </c>
      <c r="P147" s="6">
        <v>231.48</v>
      </c>
      <c r="Q147" s="6">
        <v>209.58</v>
      </c>
      <c r="R147" s="6">
        <f t="shared" si="0"/>
        <v>0.04</v>
      </c>
      <c r="S147" s="6">
        <f t="shared" si="1"/>
        <v>10.5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66.81</v>
      </c>
      <c r="O148" s="6">
        <v>80</v>
      </c>
      <c r="P148" s="6">
        <v>66.81</v>
      </c>
      <c r="Q148" s="6">
        <v>71.459999999999994</v>
      </c>
      <c r="R148" s="6">
        <f t="shared" si="0"/>
        <v>0</v>
      </c>
      <c r="S148" s="6">
        <f t="shared" si="1"/>
        <v>-6.51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356.57</v>
      </c>
      <c r="O149" s="6">
        <v>380</v>
      </c>
      <c r="P149" s="6">
        <v>352.99</v>
      </c>
      <c r="Q149" s="6">
        <v>320</v>
      </c>
      <c r="R149" s="6">
        <f t="shared" si="0"/>
        <v>1.01</v>
      </c>
      <c r="S149" s="6">
        <f t="shared" si="1"/>
        <v>11.43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406.56</v>
      </c>
      <c r="F150" s="6">
        <v>420</v>
      </c>
      <c r="G150" s="6">
        <v>470</v>
      </c>
      <c r="H150" s="6">
        <v>484.91</v>
      </c>
      <c r="I150" s="6">
        <v>500</v>
      </c>
      <c r="J150" s="6">
        <v>500</v>
      </c>
      <c r="K150" s="6">
        <v>531.33000000000004</v>
      </c>
      <c r="L150" s="6">
        <v>600</v>
      </c>
      <c r="M150" s="6">
        <v>250</v>
      </c>
      <c r="N150" s="6">
        <v>441.05</v>
      </c>
      <c r="O150" s="6">
        <v>700</v>
      </c>
      <c r="P150" s="6">
        <v>430.54</v>
      </c>
      <c r="Q150" s="6">
        <v>689.87</v>
      </c>
      <c r="R150" s="6">
        <f t="shared" si="0"/>
        <v>2.44</v>
      </c>
      <c r="S150" s="6">
        <f t="shared" si="1"/>
        <v>-36.07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300.67</v>
      </c>
      <c r="R152" s="6">
        <f t="shared" si="0"/>
        <v>0</v>
      </c>
      <c r="S152" s="6">
        <f t="shared" si="1"/>
        <v>4.93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162.24</v>
      </c>
      <c r="R153" s="6">
        <f t="shared" si="0"/>
        <v>0</v>
      </c>
      <c r="S153" s="6">
        <f t="shared" si="1"/>
        <v>3.42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</v>
      </c>
      <c r="Q154" s="6">
        <v>61.03</v>
      </c>
      <c r="R154" s="6">
        <f t="shared" si="0"/>
        <v>0.73</v>
      </c>
      <c r="S154" s="6">
        <f t="shared" si="1"/>
        <v>3.98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244.43</v>
      </c>
      <c r="O155" s="6">
        <v>260</v>
      </c>
      <c r="P155" s="6">
        <v>244.43</v>
      </c>
      <c r="Q155" s="6">
        <v>232.88</v>
      </c>
      <c r="R155" s="6">
        <f t="shared" ref="R155:R173" si="4">ROUND(N155/P155* 100 - 100,2)</f>
        <v>0</v>
      </c>
      <c r="S155" s="6">
        <f t="shared" ref="S155:S173" si="5">ROUND(N155/Q155* 100 - 100,2)</f>
        <v>4.96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518.02</v>
      </c>
      <c r="O157" s="6">
        <v>900</v>
      </c>
      <c r="P157" s="6">
        <v>514.9</v>
      </c>
      <c r="Q157" s="6">
        <v>476.44</v>
      </c>
      <c r="R157" s="6">
        <f t="shared" si="4"/>
        <v>0.61</v>
      </c>
      <c r="S157" s="6">
        <f t="shared" si="5"/>
        <v>8.73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306.83</v>
      </c>
      <c r="O159" s="6">
        <v>450</v>
      </c>
      <c r="P159" s="6">
        <v>306.83</v>
      </c>
      <c r="Q159" s="6">
        <v>292.33999999999997</v>
      </c>
      <c r="R159" s="6">
        <f t="shared" si="4"/>
        <v>0</v>
      </c>
      <c r="S159" s="6">
        <f t="shared" si="5"/>
        <v>4.96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6.06</v>
      </c>
      <c r="R163" s="6">
        <f t="shared" si="4"/>
        <v>0</v>
      </c>
      <c r="S163" s="6">
        <f t="shared" si="5"/>
        <v>0.66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1448.26</v>
      </c>
      <c r="O165" s="6">
        <v>2350</v>
      </c>
      <c r="P165" s="6">
        <v>1444.72</v>
      </c>
      <c r="Q165" s="6">
        <v>1309.8499999999999</v>
      </c>
      <c r="R165" s="6">
        <f t="shared" si="4"/>
        <v>0.25</v>
      </c>
      <c r="S165" s="6">
        <f t="shared" si="5"/>
        <v>10.57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131.91</v>
      </c>
      <c r="R167" s="6">
        <f t="shared" si="4"/>
        <v>0</v>
      </c>
      <c r="S167" s="6">
        <f t="shared" si="5"/>
        <v>1.21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254.87</v>
      </c>
      <c r="Q169" s="6">
        <v>253.79</v>
      </c>
      <c r="R169" s="6">
        <f t="shared" si="4"/>
        <v>0</v>
      </c>
      <c r="S169" s="6">
        <f t="shared" si="5"/>
        <v>0.43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259.10000000000002</v>
      </c>
      <c r="E170" s="6">
        <v>259.10000000000002</v>
      </c>
      <c r="F170" s="6">
        <v>259.10000000000002</v>
      </c>
      <c r="G170" s="6">
        <v>258.24</v>
      </c>
      <c r="H170" s="6">
        <v>258.24</v>
      </c>
      <c r="I170" s="6">
        <v>258.24</v>
      </c>
      <c r="J170" s="6">
        <v>258.25</v>
      </c>
      <c r="K170" s="6">
        <v>258.25</v>
      </c>
      <c r="L170" s="6">
        <v>258.25</v>
      </c>
      <c r="M170" s="6">
        <v>257.99</v>
      </c>
      <c r="N170" s="6">
        <v>258.79000000000002</v>
      </c>
      <c r="O170" s="6">
        <v>260.7</v>
      </c>
      <c r="P170" s="6">
        <v>258.79000000000002</v>
      </c>
      <c r="Q170" s="6">
        <v>259.56</v>
      </c>
      <c r="R170" s="6">
        <f t="shared" si="4"/>
        <v>0</v>
      </c>
      <c r="S170" s="6">
        <f t="shared" si="5"/>
        <v>-0.3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3200</v>
      </c>
      <c r="E171" s="6">
        <v>3200</v>
      </c>
      <c r="F171" s="6">
        <v>3200</v>
      </c>
      <c r="G171" s="6">
        <v>3200</v>
      </c>
      <c r="H171" s="6">
        <v>3224.94</v>
      </c>
      <c r="I171" s="6">
        <v>3250</v>
      </c>
      <c r="J171" s="6">
        <v>3034.2</v>
      </c>
      <c r="K171" s="6">
        <v>3149.46</v>
      </c>
      <c r="L171" s="6">
        <v>3267.6</v>
      </c>
      <c r="M171" s="6">
        <v>3034</v>
      </c>
      <c r="N171" s="6">
        <v>3424.43</v>
      </c>
      <c r="O171" s="6">
        <v>3850</v>
      </c>
      <c r="P171" s="6">
        <v>3394.6</v>
      </c>
      <c r="Q171" s="6">
        <v>3466.89</v>
      </c>
      <c r="R171" s="6">
        <f t="shared" si="4"/>
        <v>0.88</v>
      </c>
      <c r="S171" s="6">
        <f t="shared" si="5"/>
        <v>-1.22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103.86</v>
      </c>
      <c r="R173" s="6">
        <f t="shared" si="4"/>
        <v>0</v>
      </c>
      <c r="S173" s="6">
        <f t="shared" si="5"/>
        <v>11.49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5FA4-D0EE-43B3-A7F7-F8ABA7E09708}">
  <dimension ref="A1:AB182"/>
  <sheetViews>
    <sheetView view="pageBreakPreview" topLeftCell="A16" zoomScale="60" zoomScaleNormal="100" workbookViewId="0">
      <selection activeCell="AD55" sqref="AD55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4316.6000000000004</v>
      </c>
      <c r="M5" s="16">
        <v>4050</v>
      </c>
      <c r="N5" s="16">
        <v>4209.91</v>
      </c>
      <c r="O5" s="16">
        <v>4249.71</v>
      </c>
      <c r="P5" s="16">
        <v>4100</v>
      </c>
      <c r="Q5" s="16">
        <v>4265.6400000000003</v>
      </c>
      <c r="R5" s="16">
        <v>4350</v>
      </c>
      <c r="S5" s="16">
        <v>4350</v>
      </c>
      <c r="T5" s="16">
        <v>5099.3500000000004</v>
      </c>
      <c r="U5" s="16">
        <f t="shared" ref="U5:U12" si="0">GEOMEAN(H5:T5)</f>
        <v>4346.1819912893288</v>
      </c>
      <c r="V5" s="16">
        <f t="shared" ref="V5:V12" si="1">GEOMEAN(H39:T39)</f>
        <v>4322.7764121761211</v>
      </c>
      <c r="W5" s="16">
        <f t="shared" ref="W5:W12" si="2">GEOMEAN(H47:T47)</f>
        <v>4536.3631529984686</v>
      </c>
      <c r="X5" s="17">
        <f t="shared" ref="X5:X12" si="3">U5/V5*100-100</f>
        <v>0.54144783078025682</v>
      </c>
      <c r="Y5" s="17">
        <f t="shared" ref="Y5:Y12" si="4">U5/W5*100-100</f>
        <v>-4.1923707449090131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4000</v>
      </c>
      <c r="N6" s="16">
        <v>4200</v>
      </c>
      <c r="O6" s="16" t="s">
        <v>133</v>
      </c>
      <c r="P6" s="16">
        <v>4049.69</v>
      </c>
      <c r="Q6" s="16" t="s">
        <v>133</v>
      </c>
      <c r="R6" s="16">
        <v>4200</v>
      </c>
      <c r="S6" s="16">
        <v>4100</v>
      </c>
      <c r="T6" s="16" t="s">
        <v>133</v>
      </c>
      <c r="U6" s="16">
        <f t="shared" si="0"/>
        <v>4221.7961106049452</v>
      </c>
      <c r="V6" s="16">
        <f t="shared" si="1"/>
        <v>4211.8608418855047</v>
      </c>
      <c r="W6" s="16">
        <f t="shared" si="2"/>
        <v>4383.7818820687207</v>
      </c>
      <c r="X6" s="17">
        <f t="shared" si="3"/>
        <v>0.23588786743944468</v>
      </c>
      <c r="Y6" s="17">
        <f t="shared" si="4"/>
        <v>-3.6951147621271332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3924.92</v>
      </c>
      <c r="N7" s="16">
        <v>3933.05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3980.9271149126612</v>
      </c>
      <c r="V7" s="16">
        <f t="shared" si="1"/>
        <v>3980.9271149126612</v>
      </c>
      <c r="W7" s="16">
        <f t="shared" si="2"/>
        <v>4186.1400133187863</v>
      </c>
      <c r="X7" s="17">
        <f t="shared" si="3"/>
        <v>0</v>
      </c>
      <c r="Y7" s="17">
        <f t="shared" si="4"/>
        <v>-4.902198630557308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3300</v>
      </c>
      <c r="J8" s="16">
        <v>3600</v>
      </c>
      <c r="K8" s="16">
        <v>3500</v>
      </c>
      <c r="L8" s="16">
        <v>3550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3679.89</v>
      </c>
      <c r="R8" s="16">
        <v>3483.25</v>
      </c>
      <c r="S8" s="16" t="s">
        <v>133</v>
      </c>
      <c r="T8" s="16" t="s">
        <v>133</v>
      </c>
      <c r="U8" s="16">
        <f t="shared" si="0"/>
        <v>3319.9297128650196</v>
      </c>
      <c r="V8" s="16">
        <f t="shared" si="1"/>
        <v>3319.9297128650196</v>
      </c>
      <c r="W8" s="16">
        <f t="shared" si="2"/>
        <v>2949.9887552179307</v>
      </c>
      <c r="X8" s="17">
        <f t="shared" si="3"/>
        <v>0</v>
      </c>
      <c r="Y8" s="17">
        <f t="shared" si="4"/>
        <v>12.540419247115381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11949.9</v>
      </c>
      <c r="N9" s="16">
        <v>11628.88</v>
      </c>
      <c r="O9" s="16" t="s">
        <v>133</v>
      </c>
      <c r="P9" s="16" t="s">
        <v>133</v>
      </c>
      <c r="Q9" s="16">
        <v>13529.32</v>
      </c>
      <c r="R9" s="16">
        <v>12000</v>
      </c>
      <c r="S9" s="16" t="s">
        <v>133</v>
      </c>
      <c r="T9" s="16" t="s">
        <v>133</v>
      </c>
      <c r="U9" s="16">
        <f t="shared" si="0"/>
        <v>12115.307344294279</v>
      </c>
      <c r="V9" s="16">
        <f t="shared" si="1"/>
        <v>12115.307344294279</v>
      </c>
      <c r="W9" s="16">
        <f t="shared" si="2"/>
        <v>12590.410927332225</v>
      </c>
      <c r="X9" s="17">
        <f t="shared" si="3"/>
        <v>0</v>
      </c>
      <c r="Y9" s="17">
        <f t="shared" si="4"/>
        <v>-3.7735351592580173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8524.82</v>
      </c>
      <c r="J10" s="16">
        <v>9700</v>
      </c>
      <c r="K10" s="16">
        <v>9200</v>
      </c>
      <c r="L10" s="16">
        <v>9100</v>
      </c>
      <c r="M10" s="16">
        <v>8949.86</v>
      </c>
      <c r="N10" s="16">
        <v>9066.18</v>
      </c>
      <c r="O10" s="16">
        <v>9049.86</v>
      </c>
      <c r="P10" s="16">
        <v>8800</v>
      </c>
      <c r="Q10" s="16">
        <v>8577.2900000000009</v>
      </c>
      <c r="R10" s="16">
        <v>9050</v>
      </c>
      <c r="S10" s="16" t="s">
        <v>133</v>
      </c>
      <c r="T10" s="16" t="s">
        <v>133</v>
      </c>
      <c r="U10" s="16">
        <f t="shared" si="0"/>
        <v>8996.322086936023</v>
      </c>
      <c r="V10" s="16">
        <f t="shared" si="1"/>
        <v>9006.2136886559401</v>
      </c>
      <c r="W10" s="16">
        <f t="shared" si="2"/>
        <v>7637.6535517115062</v>
      </c>
      <c r="X10" s="17">
        <f t="shared" si="3"/>
        <v>-0.10983085747095345</v>
      </c>
      <c r="Y10" s="17">
        <f t="shared" si="4"/>
        <v>17.789083074081773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14200</v>
      </c>
      <c r="J11" s="16">
        <v>14900</v>
      </c>
      <c r="K11" s="16">
        <v>14900</v>
      </c>
      <c r="L11" s="16">
        <v>14800</v>
      </c>
      <c r="M11" s="16">
        <v>13549.91</v>
      </c>
      <c r="N11" s="16">
        <v>14666.36</v>
      </c>
      <c r="O11" s="16">
        <v>14324.98</v>
      </c>
      <c r="P11" s="16">
        <v>14500</v>
      </c>
      <c r="Q11" s="16">
        <v>14277.14</v>
      </c>
      <c r="R11" s="16">
        <v>14400</v>
      </c>
      <c r="S11" s="16">
        <v>14500</v>
      </c>
      <c r="T11" s="16">
        <v>14899.78</v>
      </c>
      <c r="U11" s="16">
        <f t="shared" si="0"/>
        <v>14409.737013371474</v>
      </c>
      <c r="V11" s="16">
        <f t="shared" si="1"/>
        <v>14509.556567511809</v>
      </c>
      <c r="W11" s="16">
        <f t="shared" si="2"/>
        <v>11989.895839554576</v>
      </c>
      <c r="X11" s="17">
        <f t="shared" si="3"/>
        <v>-0.68795730369761543</v>
      </c>
      <c r="Y11" s="17">
        <f t="shared" si="4"/>
        <v>20.182336912668248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8874.9599999999991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9266.64</v>
      </c>
      <c r="S12" s="16">
        <v>9100</v>
      </c>
      <c r="T12" s="16">
        <v>9699.66</v>
      </c>
      <c r="U12" s="16">
        <f t="shared" si="0"/>
        <v>9555.2383205342157</v>
      </c>
      <c r="V12" s="16">
        <f t="shared" si="1"/>
        <v>9535.8638213889353</v>
      </c>
      <c r="W12" s="16">
        <f t="shared" si="2"/>
        <v>8849.7409155880378</v>
      </c>
      <c r="X12" s="17">
        <f t="shared" si="3"/>
        <v>0.20317508207095614</v>
      </c>
      <c r="Y12" s="17">
        <f t="shared" si="4"/>
        <v>7.9719554693799637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1366.54</v>
      </c>
      <c r="E17" s="16">
        <v>1361.28</v>
      </c>
      <c r="F17" s="16">
        <v>1400</v>
      </c>
      <c r="G17" s="16">
        <v>1380</v>
      </c>
      <c r="H17" s="16">
        <v>1456.66</v>
      </c>
      <c r="I17" s="16">
        <v>1380</v>
      </c>
      <c r="J17" s="16">
        <v>1391.66</v>
      </c>
      <c r="K17" s="16">
        <v>1411.04</v>
      </c>
      <c r="L17" s="16">
        <v>1413.3</v>
      </c>
      <c r="M17" s="16">
        <v>1379.34</v>
      </c>
      <c r="N17" s="16">
        <v>1428.33</v>
      </c>
      <c r="O17" s="16">
        <v>1530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1404.4067500742785</v>
      </c>
      <c r="V17" s="16">
        <v>1407.26</v>
      </c>
      <c r="W17" s="16">
        <v>1397.71</v>
      </c>
      <c r="X17" s="17">
        <f>U17/V17*100-100</f>
        <v>-0.20275215139501768</v>
      </c>
      <c r="Y17" s="17">
        <f>U17/W17*100-100</f>
        <v>0.47912299935455849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250</v>
      </c>
      <c r="E22" s="17">
        <v>216.67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158.49366417775596</v>
      </c>
      <c r="N22" s="17">
        <f>M22/M38*100-100</f>
        <v>1.5385562212770765E-3</v>
      </c>
      <c r="O22" s="17">
        <v>312.16000000000003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317.00714792127661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1582.88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1714.4456910189997</v>
      </c>
      <c r="V27" s="16">
        <v>1709.03</v>
      </c>
      <c r="W27" s="16">
        <v>1675.5</v>
      </c>
      <c r="X27" s="17">
        <f>U27/V27*100-100</f>
        <v>0.31688683165302223</v>
      </c>
      <c r="Y27" s="17">
        <f>U27/W27*100-100</f>
        <v>2.3244220244106089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1991.7685059559019</v>
      </c>
      <c r="V28" s="16">
        <v>1986.73</v>
      </c>
      <c r="W28" s="16">
        <v>1915.51</v>
      </c>
      <c r="X28" s="17">
        <f>U28/V28*100-100</f>
        <v>0.25360798678741503</v>
      </c>
      <c r="Y28" s="17">
        <f>U28/W28*100-100</f>
        <v>3.9811071702001897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1216.4403326638035</v>
      </c>
      <c r="V29" s="16">
        <v>1216.44</v>
      </c>
      <c r="W29" s="16">
        <v>1173.18</v>
      </c>
      <c r="X29" s="17">
        <f>U29/V29*100-100</f>
        <v>2.7347325271875889E-5</v>
      </c>
      <c r="Y29" s="17">
        <f>U29/W29*100-100</f>
        <v>3.6874420518422824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1760.9054786646439</v>
      </c>
      <c r="V30" s="16">
        <v>1754.23</v>
      </c>
      <c r="W30" s="16">
        <v>1733.94</v>
      </c>
      <c r="X30" s="17">
        <f>U30/V30*100-100</f>
        <v>0.38053611354517614</v>
      </c>
      <c r="Y30" s="17">
        <f>U30/W30*100-100</f>
        <v>1.5551563874553835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1183.27</v>
      </c>
      <c r="F34" s="25">
        <v>1183.27</v>
      </c>
      <c r="G34" s="25">
        <v>1175</v>
      </c>
      <c r="H34" s="25">
        <v>1075</v>
      </c>
      <c r="I34" s="25">
        <v>1130</v>
      </c>
      <c r="J34" s="25">
        <v>1050</v>
      </c>
      <c r="K34" s="25">
        <v>1076.6600000000001</v>
      </c>
      <c r="L34" s="25">
        <v>1074.71</v>
      </c>
      <c r="M34" s="25">
        <v>1080</v>
      </c>
      <c r="N34" s="25">
        <v>1030</v>
      </c>
      <c r="O34" s="25">
        <v>1093.29</v>
      </c>
      <c r="P34" s="25">
        <v>1100</v>
      </c>
      <c r="Q34" s="25">
        <v>943.29</v>
      </c>
      <c r="R34" s="25">
        <v>1279.92</v>
      </c>
      <c r="S34" s="25">
        <v>1310</v>
      </c>
      <c r="T34" s="25">
        <v>1209.97</v>
      </c>
      <c r="U34" s="25">
        <v>1183.0999999999999</v>
      </c>
      <c r="V34" s="26">
        <v>1124.5343131681509</v>
      </c>
      <c r="W34" s="26">
        <v>1092.8657831845537</v>
      </c>
      <c r="X34" s="41">
        <v>2.9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156.21</v>
      </c>
      <c r="F35" s="25">
        <v>155.94</v>
      </c>
      <c r="G35" s="25">
        <v>140</v>
      </c>
      <c r="H35" s="25">
        <v>128</v>
      </c>
      <c r="I35" s="25">
        <v>142.6</v>
      </c>
      <c r="J35" s="25">
        <v>130</v>
      </c>
      <c r="K35" s="25">
        <v>133.25</v>
      </c>
      <c r="L35" s="25">
        <v>134.94</v>
      </c>
      <c r="M35" s="25">
        <v>130</v>
      </c>
      <c r="N35" s="25">
        <v>132.80000000000001</v>
      </c>
      <c r="O35" s="25">
        <v>141.62</v>
      </c>
      <c r="P35" s="25">
        <v>140</v>
      </c>
      <c r="Q35" s="25">
        <v>130</v>
      </c>
      <c r="R35" s="25">
        <v>144.94</v>
      </c>
      <c r="S35" s="25">
        <v>145</v>
      </c>
      <c r="T35" s="25">
        <v>151</v>
      </c>
      <c r="U35" s="25">
        <v>128.31</v>
      </c>
      <c r="V35" s="26">
        <v>138.8072449637352</v>
      </c>
      <c r="W35" s="26">
        <v>135.02466912323342</v>
      </c>
      <c r="X35" s="41">
        <v>2.8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250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158.49122570114275</v>
      </c>
      <c r="N38" s="12"/>
      <c r="O38" s="12">
        <v>312.16000000000003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317.00714792127661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4316.6000000000004</v>
      </c>
      <c r="M39" s="1">
        <v>4050</v>
      </c>
      <c r="N39" s="1">
        <v>4209.91</v>
      </c>
      <c r="O39" s="1">
        <v>4149.7</v>
      </c>
      <c r="P39" s="1">
        <v>4000</v>
      </c>
      <c r="Q39" s="1">
        <v>4265.6400000000003</v>
      </c>
      <c r="R39" s="1">
        <v>4256.66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4416.6000000000004</v>
      </c>
      <c r="M40" s="1">
        <v>4000</v>
      </c>
      <c r="N40" s="1">
        <v>4200</v>
      </c>
      <c r="O40" s="1" t="s">
        <v>133</v>
      </c>
      <c r="P40" s="1">
        <v>4000</v>
      </c>
      <c r="Q40" s="1" t="s">
        <v>133</v>
      </c>
      <c r="R40" s="1">
        <v>4153.16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3924.92</v>
      </c>
      <c r="N41" s="1">
        <v>3933.05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3550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11949.9</v>
      </c>
      <c r="N43" s="1">
        <v>11628.88</v>
      </c>
      <c r="O43" s="1" t="s">
        <v>133</v>
      </c>
      <c r="P43" s="1" t="s">
        <v>133</v>
      </c>
      <c r="Q43" s="1">
        <v>13529.32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9700</v>
      </c>
      <c r="K44" s="1">
        <v>9200</v>
      </c>
      <c r="L44" s="1">
        <v>9100</v>
      </c>
      <c r="M44" s="1">
        <v>8949.86</v>
      </c>
      <c r="N44" s="1">
        <v>9066.18</v>
      </c>
      <c r="O44" s="1">
        <v>9049.86</v>
      </c>
      <c r="P44" s="1">
        <v>8800</v>
      </c>
      <c r="Q44" s="1">
        <v>8577.2900000000009</v>
      </c>
      <c r="R44" s="1">
        <v>9150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14200</v>
      </c>
      <c r="J45" s="1">
        <v>14900</v>
      </c>
      <c r="K45" s="1">
        <v>14900</v>
      </c>
      <c r="L45" s="1">
        <v>14800</v>
      </c>
      <c r="M45" s="1">
        <v>14549.91</v>
      </c>
      <c r="N45" s="1">
        <v>14666.36</v>
      </c>
      <c r="O45" s="1">
        <v>14324.98</v>
      </c>
      <c r="P45" s="1">
        <v>14500</v>
      </c>
      <c r="Q45" s="1">
        <v>14345.05</v>
      </c>
      <c r="R45" s="1">
        <v>14600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9700</v>
      </c>
      <c r="K46" s="1">
        <v>9600</v>
      </c>
      <c r="L46" s="1">
        <v>9500</v>
      </c>
      <c r="M46" s="1">
        <v>8874.9599999999991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9200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4350</v>
      </c>
      <c r="Q47" s="1">
        <v>4399.43</v>
      </c>
      <c r="R47" s="1">
        <v>4516.6099999999997</v>
      </c>
      <c r="S47" s="1">
        <v>4600</v>
      </c>
      <c r="T47" s="1">
        <v>5565.28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4200</v>
      </c>
      <c r="L48" s="1">
        <v>4483.2700000000004</v>
      </c>
      <c r="M48" s="1">
        <v>4324.93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4416.6000000000004</v>
      </c>
      <c r="S48" s="1">
        <v>4500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4083.27</v>
      </c>
      <c r="O49" s="1">
        <v>4249.71</v>
      </c>
      <c r="P49" s="1">
        <v>4150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12200</v>
      </c>
      <c r="M51" s="1">
        <v>12247.45</v>
      </c>
      <c r="N51" s="1">
        <v>13525.32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7800</v>
      </c>
      <c r="K52" s="1">
        <v>7900</v>
      </c>
      <c r="L52" s="1">
        <v>7900</v>
      </c>
      <c r="M52" s="1">
        <v>7674.96</v>
      </c>
      <c r="N52" s="1">
        <v>7800</v>
      </c>
      <c r="O52" s="1">
        <v>7749.84</v>
      </c>
      <c r="P52" s="1">
        <v>7650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11300</v>
      </c>
      <c r="J53" s="1">
        <v>12300</v>
      </c>
      <c r="K53" s="1">
        <v>12100</v>
      </c>
      <c r="L53" s="1">
        <v>12000</v>
      </c>
      <c r="M53" s="1">
        <v>11874.97</v>
      </c>
      <c r="N53" s="1">
        <v>12150.86</v>
      </c>
      <c r="O53" s="1">
        <v>11949.9</v>
      </c>
      <c r="P53" s="1">
        <v>11800</v>
      </c>
      <c r="Q53" s="1">
        <v>11877.62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7750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2026-01-08T10:24:04Z</dcterms:created>
  <dcterms:modified xsi:type="dcterms:W3CDTF">2026-01-09T04:25:38Z</dcterms:modified>
</cp:coreProperties>
</file>