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5 May 2026\07.05.2026\SPI Email 07.05.2026\E-Office File\"/>
    </mc:Choice>
  </mc:AlternateContent>
  <xr:revisionPtr revIDLastSave="0" documentId="13_ncr:1_{8775A052-2654-4AB5-AB05-BDEFDBE0E7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5" i="9" l="1"/>
  <c r="V35" i="9"/>
  <c r="V34" i="9"/>
  <c r="X34" i="9" s="1"/>
  <c r="U31" i="9"/>
  <c r="Y31" i="9" s="1"/>
  <c r="U30" i="9"/>
  <c r="U29" i="9"/>
  <c r="X29" i="9" s="1"/>
  <c r="U28" i="9"/>
  <c r="Y28" i="9" s="1"/>
  <c r="U27" i="9"/>
  <c r="Y27" i="9" s="1"/>
  <c r="W38" i="9"/>
  <c r="M38" i="9"/>
  <c r="W22" i="9"/>
  <c r="X22" i="9" s="1"/>
  <c r="M22" i="9"/>
  <c r="U17" i="9"/>
  <c r="Y17" i="9" s="1"/>
  <c r="W12" i="9"/>
  <c r="V12" i="9"/>
  <c r="U12" i="9"/>
  <c r="W11" i="9"/>
  <c r="V11" i="9"/>
  <c r="U11" i="9"/>
  <c r="W10" i="9"/>
  <c r="V10" i="9"/>
  <c r="U10" i="9"/>
  <c r="X10" i="9" s="1"/>
  <c r="W9" i="9"/>
  <c r="V9" i="9"/>
  <c r="U9" i="9"/>
  <c r="W8" i="9"/>
  <c r="V8" i="9"/>
  <c r="U8" i="9"/>
  <c r="W7" i="9"/>
  <c r="V7" i="9"/>
  <c r="U7" i="9"/>
  <c r="W6" i="9"/>
  <c r="V6" i="9"/>
  <c r="X6" i="9" s="1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9" i="9" l="1"/>
  <c r="X5" i="9"/>
  <c r="Y29" i="9"/>
  <c r="Y5" i="9"/>
  <c r="X8" i="9"/>
  <c r="Y10" i="9"/>
  <c r="Y11" i="9"/>
  <c r="N22" i="9"/>
  <c r="X28" i="9"/>
  <c r="Y6" i="9"/>
  <c r="X7" i="9"/>
  <c r="Y8" i="9"/>
  <c r="X17" i="9"/>
  <c r="X27" i="9"/>
  <c r="X31" i="9"/>
  <c r="Y30" i="9"/>
  <c r="X30" i="9"/>
  <c r="Y7" i="9"/>
  <c r="X12" i="9"/>
  <c r="X9" i="9"/>
  <c r="X11" i="9"/>
  <c r="Y1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<sst xmlns="http://schemas.openxmlformats.org/spreadsheetml/2006/main" count="631" uniqueCount="159">
  <si>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</si>
  <si>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</si>
  <si>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</si>
  <si>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</si>
  <si>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</si>
  <si>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</si>
  <si>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07-05-2026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</si>
  <si>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</si>
  <si>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</si>
  <si>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</si>
  <si>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</si>
  <si>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</si>
  <si>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</si>
  <si>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</si>
  <si>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</si>
  <si>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</si>
  <si>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</si>
  <si>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</si>
  <si>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</si>
  <si>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</si>
  <si>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</si>
  <si>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</si>
  <si>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</si>
  <si>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</si>
  <si>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</si>
  <si>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</si>
  <si>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</si>
  <si>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</si>
  <si>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</si>
  <si>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</si>
  <si>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</si>
  <si>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</si>
  <si>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</si>
  <si>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</si>
  <si>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</si>
  <si>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</si>
  <si>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</si>
  <si>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</si>
  <si>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</si>
  <si>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</si>
  <si>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</si>
  <si>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</si>
  <si>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</si>
  <si>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</si>
  <si>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</si>
  <si>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</si>
  <si>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</si>
  <si>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</si>
  <si>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</si>
  <si>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</si>
  <si>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</si>
  <si>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</si>
  <si>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</si>
  <si>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</si>
  <si>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</si>
  <si>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</si>
  <si>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</si>
  <si>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</si>
  <si>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</si>
  <si>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</si>
  <si>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</si>
  <si>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</si>
  <si>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</si>
  <si>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</si>
  <si>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</si>
  <si>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</si>
  <si>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</si>
  <si>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</si>
  <si>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</si>
  <si>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</si>
  <si>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</si>
  <si>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</si>
  <si>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</si>
  <si>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</si>
  <si>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</si>
  <si>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</si>
  <si>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</si>
  <si>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</si>
  <si>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</si>
  <si>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</si>
  <si>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</si>
  <si>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</si>
  <si>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</si>
  <si>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</si>
  <si>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</si>
  <si>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</si>
  <si>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</si>
  <si>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</si>
  <si>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</si>
  <si>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</si>
  <si>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</si>
  <si>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</si>
  <si>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</si>
  <si>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</si>
  <si>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</si>
  <si>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</si>
  <si>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</si>
  <si>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</si>
  <si>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</si>
  <si>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</si>
  <si>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</si>
  <si>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</si>
  <si>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</si>
  <si>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</si>
  <si>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</si>
  <si>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</si>
  <si>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</si>
  <si>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</si>
  <si>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</si>
  <si>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</si>
  <si>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</si>
  <si>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</si>
  <si>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</si>
  <si>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</si>
  <si>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</si>
  <si>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</si>
  <si>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</si>
  <si>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</si>
  <si>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</si>
  <si>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</si>
  <si>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</si>
  <si>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</si>
  <si>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</si>
  <si>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</si>
  <si>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</si>
  <si>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</si>
  <si>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07-05-2026</t>
  </si>
  <si>
    <t>No.</t>
  </si>
  <si>
    <t>Description</t>
  </si>
  <si>
    <t>Average Price for                                                07-05-26 30-04-26 08-05-25</t>
  </si>
  <si>
    <t>% Change over                 30-04-26 08-05-25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</si>
  <si>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</si>
  <si>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</si>
  <si>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</si>
  <si>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</si>
  <si>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</si>
  <si>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</si>
  <si>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</si>
  <si>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</si>
  <si>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</si>
  <si>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</si>
  <si>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</si>
  <si>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</si>
  <si>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</si>
  <si>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07-05-2026</t>
  </si>
  <si>
    <t>Avg. Price per litre</t>
  </si>
  <si>
    <t>% change over Pre. week</t>
  </si>
  <si>
    <t>Avg. Price per kg</t>
  </si>
  <si>
    <t>C: Prices of CNG (per litre for Punjab and per kg otherwise) for the Week Ended on 07-05-2026</t>
  </si>
  <si>
    <t>D: Wage Rates for the Week Ended on 07-05-2026</t>
  </si>
  <si>
    <t>E: Wheat Rates for the Week Ended on 07.05.2026</t>
  </si>
  <si>
    <t>Khuzdar</t>
  </si>
  <si>
    <t>Average Price for
07.05.2026     30.04.2026</t>
  </si>
  <si>
    <t>% Change over               30.04.2026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</si>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</sst>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33" zoomScale="60" zoomScaleNormal="100" workbookViewId="0">
      <selection activeCell="B48" sqref="B48"/>
    </sheetView>
  </sheetViews>
  <sheetFormatPr defaultRowHeight="15" x14ac:dyDescent="0.25"/>
  <cols>
    <col min="1" max="1" width="3.7109375" customWidth="1"/>
    <col min="2" max="2" width="28.7109375" customWidth="1"/>
    <col min="3" max="24" width="7.7109375" customWidth="1"/>
    <col min="25" max="25" width="3.7109375" customWidth="1"/>
    <col min="26" max="46" width="7.7109375" customWidth="1"/>
    <col min="47" max="47" width="3.7109375" customWidth="1"/>
    <col min="48" max="59" width="7.7109375" customWidth="1"/>
    <col min="60" max="61" width="0" hidden="1" customWidth="1"/>
    <col min="62" max="67" width="7.7109375" customWidth="1"/>
    <col min="68" max="68" width="3.710937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2386.67</v>
      </c>
      <c r="E7" s="6">
        <v>2429.9</v>
      </c>
      <c r="F7" s="6">
        <v>2466.67</v>
      </c>
      <c r="G7" s="6">
        <v>2360</v>
      </c>
      <c r="H7" s="6">
        <v>2387.4899999999998</v>
      </c>
      <c r="I7" s="6">
        <v>2426.67</v>
      </c>
      <c r="J7" s="6">
        <v>2000</v>
      </c>
      <c r="K7" s="6">
        <v>2087.9299999999998</v>
      </c>
      <c r="L7" s="6">
        <v>2133.33</v>
      </c>
      <c r="M7" s="6">
        <v>2067</v>
      </c>
      <c r="N7" s="6">
        <v>2067</v>
      </c>
      <c r="O7" s="6">
        <v>2067</v>
      </c>
      <c r="P7" s="6">
        <v>2040</v>
      </c>
      <c r="Q7" s="6">
        <v>2059.4</v>
      </c>
      <c r="R7" s="6">
        <v>2100</v>
      </c>
      <c r="S7" s="6">
        <v>2250</v>
      </c>
      <c r="T7" s="6">
        <v>2250</v>
      </c>
      <c r="U7" s="6">
        <v>2250</v>
      </c>
      <c r="V7" s="6">
        <v>2000</v>
      </c>
      <c r="W7" s="6">
        <v>2000</v>
      </c>
      <c r="X7" s="6">
        <v>2000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110</v>
      </c>
      <c r="H10" s="6">
        <v>117.93</v>
      </c>
      <c r="I10" s="6">
        <v>120</v>
      </c>
      <c r="J10" s="6">
        <v>120</v>
      </c>
      <c r="K10" s="6">
        <v>120</v>
      </c>
      <c r="L10" s="6">
        <v>120</v>
      </c>
      <c r="M10" s="6">
        <v>120</v>
      </c>
      <c r="N10" s="6">
        <v>120</v>
      </c>
      <c r="O10" s="6">
        <v>120</v>
      </c>
      <c r="P10" s="6">
        <v>120</v>
      </c>
      <c r="Q10" s="6">
        <v>120</v>
      </c>
      <c r="R10" s="6">
        <v>120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1200</v>
      </c>
      <c r="N11" s="6">
        <v>1200</v>
      </c>
      <c r="O11" s="6">
        <v>1200</v>
      </c>
      <c r="P11" s="6">
        <v>1100</v>
      </c>
      <c r="Q11" s="6">
        <v>1236.02</v>
      </c>
      <c r="R11" s="6">
        <v>1300</v>
      </c>
      <c r="S11" s="6">
        <v>1200</v>
      </c>
      <c r="T11" s="6">
        <v>1263.27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2500</v>
      </c>
      <c r="K12" s="6">
        <v>2500</v>
      </c>
      <c r="L12" s="6">
        <v>2500</v>
      </c>
      <c r="M12" s="6">
        <v>2400</v>
      </c>
      <c r="N12" s="6">
        <v>2400</v>
      </c>
      <c r="O12" s="6">
        <v>2400</v>
      </c>
      <c r="P12" s="6">
        <v>2700</v>
      </c>
      <c r="Q12" s="6">
        <v>2728.2</v>
      </c>
      <c r="R12" s="6">
        <v>2800</v>
      </c>
      <c r="S12" s="6">
        <v>2200</v>
      </c>
      <c r="T12" s="6">
        <v>2264.7399999999998</v>
      </c>
      <c r="U12" s="6">
        <v>2400</v>
      </c>
      <c r="V12" s="6">
        <v>2100</v>
      </c>
      <c r="W12" s="6">
        <v>2149.61</v>
      </c>
      <c r="X12" s="6">
        <v>2200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410</v>
      </c>
      <c r="E13" s="6">
        <v>423.53</v>
      </c>
      <c r="F13" s="6">
        <v>450</v>
      </c>
      <c r="G13" s="6">
        <v>420</v>
      </c>
      <c r="H13" s="6">
        <v>425.3</v>
      </c>
      <c r="I13" s="6">
        <v>430</v>
      </c>
      <c r="J13" s="6">
        <v>403</v>
      </c>
      <c r="K13" s="6">
        <v>403</v>
      </c>
      <c r="L13" s="6">
        <v>403</v>
      </c>
      <c r="M13" s="6">
        <v>407</v>
      </c>
      <c r="N13" s="6">
        <v>407</v>
      </c>
      <c r="O13" s="6">
        <v>407</v>
      </c>
      <c r="P13" s="6">
        <v>383</v>
      </c>
      <c r="Q13" s="6">
        <v>383</v>
      </c>
      <c r="R13" s="6">
        <v>383</v>
      </c>
      <c r="S13" s="6">
        <v>415</v>
      </c>
      <c r="T13" s="6">
        <v>415</v>
      </c>
      <c r="U13" s="6">
        <v>415</v>
      </c>
      <c r="V13" s="6">
        <v>405</v>
      </c>
      <c r="W13" s="6">
        <v>408.33</v>
      </c>
      <c r="X13" s="6">
        <v>410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240</v>
      </c>
      <c r="E14" s="6">
        <v>247.4</v>
      </c>
      <c r="F14" s="6">
        <v>260</v>
      </c>
      <c r="G14" s="6">
        <v>200</v>
      </c>
      <c r="H14" s="6">
        <v>230.13</v>
      </c>
      <c r="I14" s="6">
        <v>260</v>
      </c>
      <c r="J14" s="6">
        <v>200</v>
      </c>
      <c r="K14" s="6">
        <v>200</v>
      </c>
      <c r="L14" s="6">
        <v>200</v>
      </c>
      <c r="M14" s="6">
        <v>170</v>
      </c>
      <c r="N14" s="6">
        <v>182.41</v>
      </c>
      <c r="O14" s="6">
        <v>210</v>
      </c>
      <c r="P14" s="6">
        <v>200</v>
      </c>
      <c r="Q14" s="6">
        <v>201.87</v>
      </c>
      <c r="R14" s="6">
        <v>210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260</v>
      </c>
      <c r="E15" s="6">
        <v>268.18</v>
      </c>
      <c r="F15" s="6">
        <v>280</v>
      </c>
      <c r="G15" s="6">
        <v>240</v>
      </c>
      <c r="H15" s="6">
        <v>255</v>
      </c>
      <c r="I15" s="6">
        <v>280</v>
      </c>
      <c r="J15" s="6">
        <v>220</v>
      </c>
      <c r="K15" s="6">
        <v>220</v>
      </c>
      <c r="L15" s="6">
        <v>220</v>
      </c>
      <c r="M15" s="6">
        <v>190</v>
      </c>
      <c r="N15" s="6">
        <v>199.52</v>
      </c>
      <c r="O15" s="6">
        <v>220</v>
      </c>
      <c r="P15" s="6">
        <v>240</v>
      </c>
      <c r="Q15" s="6">
        <v>240.93</v>
      </c>
      <c r="R15" s="6">
        <v>250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1150</v>
      </c>
      <c r="E16" s="6">
        <v>1168.29</v>
      </c>
      <c r="F16" s="6">
        <v>1190</v>
      </c>
      <c r="G16" s="6">
        <v>1150</v>
      </c>
      <c r="H16" s="6">
        <v>1158.6400000000001</v>
      </c>
      <c r="I16" s="6">
        <v>1170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247</v>
      </c>
      <c r="E17" s="6">
        <v>250.06</v>
      </c>
      <c r="F17" s="6">
        <v>260</v>
      </c>
      <c r="G17" s="6">
        <v>247</v>
      </c>
      <c r="H17" s="6">
        <v>250.91</v>
      </c>
      <c r="I17" s="6">
        <v>260</v>
      </c>
      <c r="J17" s="6">
        <v>240</v>
      </c>
      <c r="K17" s="6">
        <v>240</v>
      </c>
      <c r="L17" s="6">
        <v>240</v>
      </c>
      <c r="M17" s="6">
        <v>250</v>
      </c>
      <c r="N17" s="6">
        <v>250</v>
      </c>
      <c r="O17" s="6">
        <v>250</v>
      </c>
      <c r="P17" s="6">
        <v>246</v>
      </c>
      <c r="Q17" s="6">
        <v>246</v>
      </c>
      <c r="R17" s="6">
        <v>246</v>
      </c>
      <c r="S17" s="6">
        <v>246</v>
      </c>
      <c r="T17" s="6">
        <v>246</v>
      </c>
      <c r="U17" s="6">
        <v>246</v>
      </c>
      <c r="V17" s="6">
        <v>246</v>
      </c>
      <c r="W17" s="6">
        <v>246</v>
      </c>
      <c r="X17" s="6">
        <v>246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3020</v>
      </c>
      <c r="E19" s="6">
        <v>3020</v>
      </c>
      <c r="F19" s="6">
        <v>3020</v>
      </c>
      <c r="G19" s="6">
        <v>3020</v>
      </c>
      <c r="H19" s="6">
        <v>3020</v>
      </c>
      <c r="I19" s="6">
        <v>3020</v>
      </c>
      <c r="J19" s="6">
        <v>3020</v>
      </c>
      <c r="K19" s="6">
        <v>3020</v>
      </c>
      <c r="L19" s="6">
        <v>3020</v>
      </c>
      <c r="M19" s="6">
        <v>3020</v>
      </c>
      <c r="N19" s="6">
        <v>3020</v>
      </c>
      <c r="O19" s="6">
        <v>3020</v>
      </c>
      <c r="P19" s="6">
        <v>3020</v>
      </c>
      <c r="Q19" s="6">
        <v>3020</v>
      </c>
      <c r="R19" s="6">
        <v>3020</v>
      </c>
      <c r="S19" s="6">
        <v>2970</v>
      </c>
      <c r="T19" s="6">
        <v>2970</v>
      </c>
      <c r="U19" s="6">
        <v>2970</v>
      </c>
      <c r="V19" s="6">
        <v>3020</v>
      </c>
      <c r="W19" s="6">
        <v>3020</v>
      </c>
      <c r="X19" s="6">
        <v>3020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1540</v>
      </c>
      <c r="E20" s="6">
        <v>1540</v>
      </c>
      <c r="F20" s="6">
        <v>1540</v>
      </c>
      <c r="G20" s="6">
        <v>1540</v>
      </c>
      <c r="H20" s="6">
        <v>1540</v>
      </c>
      <c r="I20" s="6">
        <v>1540</v>
      </c>
      <c r="J20" s="6">
        <v>1525</v>
      </c>
      <c r="K20" s="6">
        <v>1525</v>
      </c>
      <c r="L20" s="6">
        <v>1525</v>
      </c>
      <c r="M20" s="6">
        <v>1525</v>
      </c>
      <c r="N20" s="6">
        <v>1525</v>
      </c>
      <c r="O20" s="6">
        <v>1525</v>
      </c>
      <c r="P20" s="6">
        <v>1540</v>
      </c>
      <c r="Q20" s="6">
        <v>1540</v>
      </c>
      <c r="R20" s="6">
        <v>1540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600</v>
      </c>
      <c r="E21" s="6">
        <v>600</v>
      </c>
      <c r="F21" s="6">
        <v>600</v>
      </c>
      <c r="G21" s="6">
        <v>600</v>
      </c>
      <c r="H21" s="6">
        <v>600</v>
      </c>
      <c r="I21" s="6">
        <v>600</v>
      </c>
      <c r="J21" s="6">
        <v>600</v>
      </c>
      <c r="K21" s="6">
        <v>600</v>
      </c>
      <c r="L21" s="6">
        <v>600</v>
      </c>
      <c r="M21" s="6">
        <v>600</v>
      </c>
      <c r="N21" s="6">
        <v>600</v>
      </c>
      <c r="O21" s="6">
        <v>600</v>
      </c>
      <c r="P21" s="6">
        <v>600</v>
      </c>
      <c r="Q21" s="6">
        <v>600</v>
      </c>
      <c r="R21" s="6">
        <v>600</v>
      </c>
      <c r="S21" s="6">
        <v>590</v>
      </c>
      <c r="T21" s="6">
        <v>591.66</v>
      </c>
      <c r="U21" s="6">
        <v>595</v>
      </c>
      <c r="V21" s="6">
        <v>600</v>
      </c>
      <c r="W21" s="6">
        <v>600</v>
      </c>
      <c r="X21" s="6">
        <v>600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314.48</v>
      </c>
      <c r="F22" s="6">
        <v>340</v>
      </c>
      <c r="G22" s="6">
        <v>270</v>
      </c>
      <c r="H22" s="6">
        <v>291.04000000000002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215.44</v>
      </c>
      <c r="O22" s="6">
        <v>250</v>
      </c>
      <c r="P22" s="6">
        <v>170</v>
      </c>
      <c r="Q22" s="6">
        <v>184.49</v>
      </c>
      <c r="R22" s="6">
        <v>200</v>
      </c>
      <c r="S22" s="6">
        <v>200</v>
      </c>
      <c r="T22" s="6">
        <v>200</v>
      </c>
      <c r="U22" s="6">
        <v>200</v>
      </c>
      <c r="V22" s="6">
        <v>180</v>
      </c>
      <c r="W22" s="6">
        <v>183.27</v>
      </c>
      <c r="X22" s="6">
        <v>190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390</v>
      </c>
      <c r="N24" s="6">
        <v>390</v>
      </c>
      <c r="O24" s="6">
        <v>390</v>
      </c>
      <c r="P24" s="6">
        <v>370</v>
      </c>
      <c r="Q24" s="6">
        <v>377.57</v>
      </c>
      <c r="R24" s="6">
        <v>390</v>
      </c>
      <c r="S24" s="6">
        <v>340</v>
      </c>
      <c r="T24" s="6">
        <v>346.54</v>
      </c>
      <c r="U24" s="6">
        <v>360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500</v>
      </c>
      <c r="Q25" s="6">
        <v>525.59</v>
      </c>
      <c r="R25" s="6">
        <v>560</v>
      </c>
      <c r="S25" s="6">
        <v>400</v>
      </c>
      <c r="T25" s="6">
        <v>419.68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240</v>
      </c>
      <c r="Q26" s="6">
        <v>241.41</v>
      </c>
      <c r="R26" s="6">
        <v>250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40</v>
      </c>
      <c r="E27" s="6">
        <v>52.37</v>
      </c>
      <c r="F27" s="6">
        <v>70</v>
      </c>
      <c r="G27" s="6">
        <v>35</v>
      </c>
      <c r="H27" s="6">
        <v>46.15</v>
      </c>
      <c r="I27" s="6">
        <v>60</v>
      </c>
      <c r="J27" s="6">
        <v>30</v>
      </c>
      <c r="K27" s="6">
        <v>30</v>
      </c>
      <c r="L27" s="6">
        <v>30</v>
      </c>
      <c r="M27" s="6">
        <v>40</v>
      </c>
      <c r="N27" s="6">
        <v>40</v>
      </c>
      <c r="O27" s="6">
        <v>40</v>
      </c>
      <c r="P27" s="6">
        <v>35</v>
      </c>
      <c r="Q27" s="6">
        <v>38.44</v>
      </c>
      <c r="R27" s="6">
        <v>45</v>
      </c>
      <c r="S27" s="6">
        <v>30</v>
      </c>
      <c r="T27" s="6">
        <v>30</v>
      </c>
      <c r="U27" s="6">
        <v>30</v>
      </c>
      <c r="V27" s="6">
        <v>25</v>
      </c>
      <c r="W27" s="6">
        <v>25</v>
      </c>
      <c r="X27" s="6">
        <v>25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98.96</v>
      </c>
      <c r="F28" s="6">
        <v>110</v>
      </c>
      <c r="G28" s="6">
        <v>75</v>
      </c>
      <c r="H28" s="6">
        <v>88.24</v>
      </c>
      <c r="I28" s="6">
        <v>100</v>
      </c>
      <c r="J28" s="6">
        <v>80</v>
      </c>
      <c r="K28" s="6">
        <v>80</v>
      </c>
      <c r="L28" s="6">
        <v>80</v>
      </c>
      <c r="M28" s="6">
        <v>100</v>
      </c>
      <c r="N28" s="6">
        <v>100</v>
      </c>
      <c r="O28" s="6">
        <v>100</v>
      </c>
      <c r="P28" s="6">
        <v>70</v>
      </c>
      <c r="Q28" s="6">
        <v>78.37</v>
      </c>
      <c r="R28" s="6">
        <v>90</v>
      </c>
      <c r="S28" s="6">
        <v>60</v>
      </c>
      <c r="T28" s="6">
        <v>60</v>
      </c>
      <c r="U28" s="6">
        <v>60</v>
      </c>
      <c r="V28" s="6">
        <v>60</v>
      </c>
      <c r="W28" s="6">
        <v>66.489999999999995</v>
      </c>
      <c r="X28" s="6">
        <v>70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80</v>
      </c>
      <c r="E29" s="6">
        <v>93.45</v>
      </c>
      <c r="F29" s="6">
        <v>120</v>
      </c>
      <c r="G29" s="6">
        <v>66</v>
      </c>
      <c r="H29" s="6">
        <v>72.11</v>
      </c>
      <c r="I29" s="6">
        <v>80</v>
      </c>
      <c r="J29" s="6">
        <v>60</v>
      </c>
      <c r="K29" s="6">
        <v>60</v>
      </c>
      <c r="L29" s="6">
        <v>60</v>
      </c>
      <c r="M29" s="6">
        <v>50</v>
      </c>
      <c r="N29" s="6">
        <v>56.46</v>
      </c>
      <c r="O29" s="6">
        <v>60</v>
      </c>
      <c r="P29" s="6">
        <v>40</v>
      </c>
      <c r="Q29" s="6">
        <v>47.99</v>
      </c>
      <c r="R29" s="6">
        <v>70</v>
      </c>
      <c r="S29" s="6">
        <v>50</v>
      </c>
      <c r="T29" s="6">
        <v>53.13</v>
      </c>
      <c r="U29" s="6">
        <v>60</v>
      </c>
      <c r="V29" s="6">
        <v>50</v>
      </c>
      <c r="W29" s="6">
        <v>50</v>
      </c>
      <c r="X29" s="6">
        <v>50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</v>
      </c>
      <c r="R30" s="6">
        <v>150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228.5</v>
      </c>
      <c r="R31" s="6">
        <v>240</v>
      </c>
      <c r="S31" s="6">
        <v>200</v>
      </c>
      <c r="T31" s="6">
        <v>213.12</v>
      </c>
      <c r="U31" s="6">
        <v>220</v>
      </c>
      <c r="V31" s="6">
        <v>180</v>
      </c>
      <c r="W31" s="6">
        <v>180</v>
      </c>
      <c r="X31" s="6">
        <v>180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530.70000000000005</v>
      </c>
      <c r="F34" s="6">
        <v>730</v>
      </c>
      <c r="G34" s="6">
        <v>300</v>
      </c>
      <c r="H34" s="6">
        <v>493.57</v>
      </c>
      <c r="I34" s="6">
        <v>630</v>
      </c>
      <c r="J34" s="6">
        <v>600</v>
      </c>
      <c r="K34" s="6">
        <v>600</v>
      </c>
      <c r="L34" s="6">
        <v>600</v>
      </c>
      <c r="M34" s="6">
        <v>500</v>
      </c>
      <c r="N34" s="6">
        <v>500</v>
      </c>
      <c r="O34" s="6">
        <v>500</v>
      </c>
      <c r="P34" s="6">
        <v>240</v>
      </c>
      <c r="Q34" s="6">
        <v>346</v>
      </c>
      <c r="R34" s="6">
        <v>620</v>
      </c>
      <c r="S34" s="6">
        <v>400</v>
      </c>
      <c r="T34" s="6">
        <v>416.02</v>
      </c>
      <c r="U34" s="6">
        <v>450</v>
      </c>
      <c r="V34" s="6">
        <v>200</v>
      </c>
      <c r="W34" s="6">
        <v>397.32</v>
      </c>
      <c r="X34" s="6">
        <v>560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70.78</v>
      </c>
      <c r="F38" s="6">
        <v>80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61.79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766.39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656.52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399.91</v>
      </c>
      <c r="F43" s="6">
        <v>450</v>
      </c>
      <c r="G43" s="6">
        <v>350</v>
      </c>
      <c r="H43" s="6">
        <v>382.08</v>
      </c>
      <c r="I43" s="6">
        <v>420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7.4</v>
      </c>
      <c r="E47" s="6">
        <v>7.4</v>
      </c>
      <c r="F47" s="6">
        <v>7.4</v>
      </c>
      <c r="G47" s="6">
        <v>7.4</v>
      </c>
      <c r="H47" s="6">
        <v>7.4</v>
      </c>
      <c r="I47" s="6">
        <v>7.4</v>
      </c>
      <c r="J47" s="6">
        <v>7.4</v>
      </c>
      <c r="K47" s="6">
        <v>7.4</v>
      </c>
      <c r="L47" s="6">
        <v>7.4</v>
      </c>
      <c r="M47" s="6">
        <v>7.4</v>
      </c>
      <c r="N47" s="6">
        <v>7.4</v>
      </c>
      <c r="O47" s="6">
        <v>7.4</v>
      </c>
      <c r="P47" s="6">
        <v>7.4</v>
      </c>
      <c r="Q47" s="6">
        <v>7.4</v>
      </c>
      <c r="R47" s="6">
        <v>7.4</v>
      </c>
      <c r="S47" s="6">
        <v>7.4</v>
      </c>
      <c r="T47" s="6">
        <v>7.4</v>
      </c>
      <c r="U47" s="6">
        <v>7.4</v>
      </c>
      <c r="V47" s="6">
        <v>7.4</v>
      </c>
      <c r="W47" s="6">
        <v>7.4</v>
      </c>
      <c r="X47" s="6">
        <v>7.4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1800</v>
      </c>
      <c r="K49" s="6">
        <v>1800</v>
      </c>
      <c r="L49" s="6">
        <v>1800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150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140</v>
      </c>
      <c r="Q51" s="6">
        <v>140</v>
      </c>
      <c r="R51" s="6">
        <v>140</v>
      </c>
      <c r="S51" s="6">
        <v>135</v>
      </c>
      <c r="T51" s="6">
        <v>136.65</v>
      </c>
      <c r="U51" s="6">
        <v>140</v>
      </c>
      <c r="V51" s="6">
        <v>145</v>
      </c>
      <c r="W51" s="6">
        <v>145</v>
      </c>
      <c r="X51" s="6">
        <v>145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401.33</v>
      </c>
      <c r="E53" s="6">
        <v>401.33</v>
      </c>
      <c r="F53" s="6">
        <v>401.33</v>
      </c>
      <c r="G53" s="6">
        <v>401.22</v>
      </c>
      <c r="H53" s="6">
        <v>401.28</v>
      </c>
      <c r="I53" s="6">
        <v>401.47</v>
      </c>
      <c r="J53" s="6">
        <v>402.1</v>
      </c>
      <c r="K53" s="6">
        <v>402.1</v>
      </c>
      <c r="L53" s="6">
        <v>402.1</v>
      </c>
      <c r="M53" s="6">
        <v>402.31</v>
      </c>
      <c r="N53" s="6">
        <v>402.31</v>
      </c>
      <c r="O53" s="6">
        <v>402.31</v>
      </c>
      <c r="P53" s="6">
        <v>399.86</v>
      </c>
      <c r="Q53" s="6">
        <v>399.86</v>
      </c>
      <c r="R53" s="6">
        <v>399.86</v>
      </c>
      <c r="S53" s="6">
        <v>401.22</v>
      </c>
      <c r="T53" s="6">
        <v>401.22</v>
      </c>
      <c r="U53" s="6">
        <v>401.22</v>
      </c>
      <c r="V53" s="6">
        <v>403.18</v>
      </c>
      <c r="W53" s="6">
        <v>403.18</v>
      </c>
      <c r="X53" s="6">
        <v>403.18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401.05</v>
      </c>
      <c r="E54" s="6">
        <v>401.38</v>
      </c>
      <c r="F54" s="6">
        <v>405.05</v>
      </c>
      <c r="G54" s="6">
        <v>400.84</v>
      </c>
      <c r="H54" s="6">
        <v>400.95</v>
      </c>
      <c r="I54" s="6">
        <v>401.05</v>
      </c>
      <c r="J54" s="6">
        <v>401.8</v>
      </c>
      <c r="K54" s="6">
        <v>401.8</v>
      </c>
      <c r="L54" s="6">
        <v>401.8</v>
      </c>
      <c r="M54" s="6">
        <v>402.03</v>
      </c>
      <c r="N54" s="6">
        <v>402.03</v>
      </c>
      <c r="O54" s="6">
        <v>402.03</v>
      </c>
      <c r="P54" s="6">
        <v>399.58</v>
      </c>
      <c r="Q54" s="6">
        <v>399.58</v>
      </c>
      <c r="R54" s="6">
        <v>399.58</v>
      </c>
      <c r="S54" s="6">
        <v>400.94</v>
      </c>
      <c r="T54" s="6">
        <v>400.94</v>
      </c>
      <c r="U54" s="6">
        <v>400.94</v>
      </c>
      <c r="V54" s="6">
        <v>402.9</v>
      </c>
      <c r="W54" s="6">
        <v>402.9</v>
      </c>
      <c r="X54" s="6">
        <v>402.9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5250</v>
      </c>
      <c r="E55" s="6">
        <v>5343.43</v>
      </c>
      <c r="F55" s="6">
        <v>5450</v>
      </c>
      <c r="G55" s="6">
        <v>5250</v>
      </c>
      <c r="H55" s="6">
        <v>5306.36</v>
      </c>
      <c r="I55" s="6">
        <v>5450</v>
      </c>
      <c r="J55" s="6">
        <v>5135</v>
      </c>
      <c r="K55" s="6">
        <v>5135</v>
      </c>
      <c r="L55" s="6">
        <v>5135</v>
      </c>
      <c r="M55" s="6">
        <v>5252</v>
      </c>
      <c r="N55" s="6">
        <v>5252</v>
      </c>
      <c r="O55" s="6">
        <v>5252</v>
      </c>
      <c r="P55" s="6">
        <v>4668</v>
      </c>
      <c r="Q55" s="6">
        <v>4744.54</v>
      </c>
      <c r="R55" s="6">
        <v>4901.3999999999996</v>
      </c>
      <c r="S55" s="6">
        <v>4900</v>
      </c>
      <c r="T55" s="6">
        <v>4900</v>
      </c>
      <c r="U55" s="6">
        <v>4900</v>
      </c>
      <c r="V55" s="6">
        <v>4600</v>
      </c>
      <c r="W55" s="6">
        <v>4600</v>
      </c>
      <c r="X55" s="6">
        <v>4600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116.17</v>
      </c>
      <c r="K57" s="6">
        <v>116.17</v>
      </c>
      <c r="L57" s="6">
        <v>116.17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2093.33</v>
      </c>
      <c r="E65" s="6">
        <v>2125.77</v>
      </c>
      <c r="F65" s="6">
        <v>2160</v>
      </c>
      <c r="G65" s="6">
        <v>2100</v>
      </c>
      <c r="H65" s="6">
        <v>2113.31</v>
      </c>
      <c r="I65" s="6">
        <v>2120</v>
      </c>
      <c r="J65" s="6">
        <v>2300</v>
      </c>
      <c r="K65" s="6">
        <v>2412.89</v>
      </c>
      <c r="L65" s="6">
        <v>2600</v>
      </c>
      <c r="M65" s="6">
        <v>2400</v>
      </c>
      <c r="N65" s="6">
        <v>2403.31</v>
      </c>
      <c r="O65" s="6">
        <v>2440</v>
      </c>
      <c r="P65" s="6">
        <v>2200</v>
      </c>
      <c r="Q65" s="6">
        <v>2200</v>
      </c>
      <c r="R65" s="6">
        <v>2200</v>
      </c>
      <c r="S65" s="6">
        <v>2300</v>
      </c>
      <c r="T65" s="6">
        <v>2300</v>
      </c>
      <c r="U65" s="6">
        <v>2300</v>
      </c>
      <c r="V65" s="6">
        <v>2400</v>
      </c>
      <c r="W65" s="6">
        <v>2421.98</v>
      </c>
      <c r="X65" s="6">
        <v>2500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260</v>
      </c>
      <c r="K66" s="6">
        <v>275.04000000000002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110</v>
      </c>
      <c r="K68" s="6">
        <v>128.07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1429.58</v>
      </c>
      <c r="L69" s="6">
        <v>1500</v>
      </c>
      <c r="M69" s="6">
        <v>1150</v>
      </c>
      <c r="N69" s="6">
        <v>1187.3</v>
      </c>
      <c r="O69" s="6">
        <v>1200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2433.15</v>
      </c>
      <c r="L70" s="6">
        <v>2800</v>
      </c>
      <c r="M70" s="6">
        <v>2200</v>
      </c>
      <c r="N70" s="6">
        <v>2273.86</v>
      </c>
      <c r="O70" s="6">
        <v>2400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405</v>
      </c>
      <c r="E71" s="6">
        <v>405</v>
      </c>
      <c r="F71" s="6">
        <v>405</v>
      </c>
      <c r="G71" s="6">
        <v>390</v>
      </c>
      <c r="H71" s="6">
        <v>390</v>
      </c>
      <c r="I71" s="6">
        <v>390</v>
      </c>
      <c r="J71" s="6">
        <v>470</v>
      </c>
      <c r="K71" s="6">
        <v>484.77</v>
      </c>
      <c r="L71" s="6">
        <v>500</v>
      </c>
      <c r="M71" s="6">
        <v>450</v>
      </c>
      <c r="N71" s="6">
        <v>453.31</v>
      </c>
      <c r="O71" s="6">
        <v>460</v>
      </c>
      <c r="P71" s="6">
        <v>440</v>
      </c>
      <c r="Q71" s="6">
        <v>440</v>
      </c>
      <c r="R71" s="6">
        <v>440</v>
      </c>
      <c r="S71" s="6">
        <v>430</v>
      </c>
      <c r="T71" s="6">
        <v>430</v>
      </c>
      <c r="U71" s="6">
        <v>430</v>
      </c>
      <c r="V71" s="6">
        <v>430</v>
      </c>
      <c r="W71" s="6">
        <v>430</v>
      </c>
      <c r="X71" s="6">
        <v>430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246.01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360</v>
      </c>
      <c r="K73" s="6">
        <v>364.63</v>
      </c>
      <c r="L73" s="6">
        <v>400</v>
      </c>
      <c r="M73" s="6">
        <v>300</v>
      </c>
      <c r="N73" s="6">
        <v>318.27999999999997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271.93</v>
      </c>
      <c r="X73" s="6">
        <v>280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1146.3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215</v>
      </c>
      <c r="E75" s="6">
        <v>221.62</v>
      </c>
      <c r="F75" s="6">
        <v>230</v>
      </c>
      <c r="G75" s="6">
        <v>220</v>
      </c>
      <c r="H75" s="6">
        <v>221.65</v>
      </c>
      <c r="I75" s="6">
        <v>225</v>
      </c>
      <c r="J75" s="6">
        <v>255</v>
      </c>
      <c r="K75" s="6">
        <v>259.08</v>
      </c>
      <c r="L75" s="6">
        <v>260</v>
      </c>
      <c r="M75" s="6">
        <v>220</v>
      </c>
      <c r="N75" s="6">
        <v>230.67</v>
      </c>
      <c r="O75" s="6">
        <v>240</v>
      </c>
      <c r="P75" s="6">
        <v>240</v>
      </c>
      <c r="Q75" s="6">
        <v>240</v>
      </c>
      <c r="R75" s="6">
        <v>240</v>
      </c>
      <c r="S75" s="6">
        <v>260</v>
      </c>
      <c r="T75" s="6">
        <v>260</v>
      </c>
      <c r="U75" s="6">
        <v>260</v>
      </c>
      <c r="V75" s="6">
        <v>250</v>
      </c>
      <c r="W75" s="6">
        <v>252.19</v>
      </c>
      <c r="X75" s="6">
        <v>260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568.22</v>
      </c>
      <c r="L76" s="6">
        <v>650</v>
      </c>
      <c r="M76" s="6">
        <v>480</v>
      </c>
      <c r="N76" s="6">
        <v>494.86</v>
      </c>
      <c r="O76" s="6">
        <v>520</v>
      </c>
      <c r="P76" s="6">
        <v>440</v>
      </c>
      <c r="Q76" s="6">
        <v>440</v>
      </c>
      <c r="R76" s="6">
        <v>440</v>
      </c>
      <c r="S76" s="6">
        <v>500</v>
      </c>
      <c r="T76" s="6">
        <v>516.14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2970</v>
      </c>
      <c r="E77" s="6">
        <v>2970</v>
      </c>
      <c r="F77" s="6">
        <v>2970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2995</v>
      </c>
      <c r="N77" s="6">
        <v>2995</v>
      </c>
      <c r="O77" s="6">
        <v>2995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1515</v>
      </c>
      <c r="E78" s="6">
        <v>1515</v>
      </c>
      <c r="F78" s="6">
        <v>1515</v>
      </c>
      <c r="G78" s="6">
        <v>1515</v>
      </c>
      <c r="H78" s="6">
        <v>1515</v>
      </c>
      <c r="I78" s="6">
        <v>1515</v>
      </c>
      <c r="J78" s="6">
        <v>1515</v>
      </c>
      <c r="K78" s="6">
        <v>1515.3</v>
      </c>
      <c r="L78" s="6">
        <v>1525</v>
      </c>
      <c r="M78" s="6">
        <v>1525</v>
      </c>
      <c r="N78" s="6">
        <v>1525</v>
      </c>
      <c r="O78" s="6">
        <v>1525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600</v>
      </c>
      <c r="E79" s="6">
        <v>600</v>
      </c>
      <c r="F79" s="6">
        <v>600</v>
      </c>
      <c r="G79" s="6">
        <v>590</v>
      </c>
      <c r="H79" s="6">
        <v>593.30999999999995</v>
      </c>
      <c r="I79" s="6">
        <v>600</v>
      </c>
      <c r="J79" s="6">
        <v>590</v>
      </c>
      <c r="K79" s="6">
        <v>593.48</v>
      </c>
      <c r="L79" s="6">
        <v>595</v>
      </c>
      <c r="M79" s="6">
        <v>595</v>
      </c>
      <c r="N79" s="6">
        <v>595</v>
      </c>
      <c r="O79" s="6">
        <v>595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200</v>
      </c>
      <c r="E80" s="6">
        <v>226.95</v>
      </c>
      <c r="F80" s="6">
        <v>250</v>
      </c>
      <c r="G80" s="6">
        <v>200</v>
      </c>
      <c r="H80" s="6">
        <v>222.4</v>
      </c>
      <c r="I80" s="6">
        <v>250</v>
      </c>
      <c r="J80" s="6">
        <v>120</v>
      </c>
      <c r="K80" s="6">
        <v>161.5</v>
      </c>
      <c r="L80" s="6">
        <v>200</v>
      </c>
      <c r="M80" s="6">
        <v>120</v>
      </c>
      <c r="N80" s="6">
        <v>136.08000000000001</v>
      </c>
      <c r="O80" s="6">
        <v>150</v>
      </c>
      <c r="P80" s="6">
        <v>150</v>
      </c>
      <c r="Q80" s="6">
        <v>150</v>
      </c>
      <c r="R80" s="6">
        <v>150</v>
      </c>
      <c r="S80" s="6">
        <v>120</v>
      </c>
      <c r="T80" s="6">
        <v>129.27000000000001</v>
      </c>
      <c r="U80" s="6">
        <v>150</v>
      </c>
      <c r="V80" s="6">
        <v>200</v>
      </c>
      <c r="W80" s="6">
        <v>218.56</v>
      </c>
      <c r="X80" s="6">
        <v>240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265.16000000000003</v>
      </c>
      <c r="L81" s="6">
        <v>300</v>
      </c>
      <c r="M81" s="6">
        <v>230</v>
      </c>
      <c r="N81" s="6">
        <v>248.14</v>
      </c>
      <c r="O81" s="6">
        <v>260</v>
      </c>
      <c r="P81" s="6">
        <v>220</v>
      </c>
      <c r="Q81" s="6">
        <v>220</v>
      </c>
      <c r="R81" s="6">
        <v>220</v>
      </c>
      <c r="S81" s="6">
        <v>260</v>
      </c>
      <c r="T81" s="6">
        <v>260</v>
      </c>
      <c r="U81" s="6">
        <v>260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360</v>
      </c>
      <c r="H82" s="6">
        <v>373.21</v>
      </c>
      <c r="I82" s="6">
        <v>380</v>
      </c>
      <c r="J82" s="6">
        <v>360</v>
      </c>
      <c r="K82" s="6">
        <v>391.01</v>
      </c>
      <c r="L82" s="6">
        <v>420</v>
      </c>
      <c r="M82" s="6">
        <v>380</v>
      </c>
      <c r="N82" s="6">
        <v>393.22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410</v>
      </c>
      <c r="H83" s="6">
        <v>416.56</v>
      </c>
      <c r="I83" s="6">
        <v>430</v>
      </c>
      <c r="J83" s="6">
        <v>440</v>
      </c>
      <c r="K83" s="6">
        <v>461.46</v>
      </c>
      <c r="L83" s="6">
        <v>500</v>
      </c>
      <c r="M83" s="6">
        <v>430</v>
      </c>
      <c r="N83" s="6">
        <v>441.58</v>
      </c>
      <c r="O83" s="6">
        <v>460</v>
      </c>
      <c r="P83" s="6">
        <v>470</v>
      </c>
      <c r="Q83" s="6">
        <v>470</v>
      </c>
      <c r="R83" s="6">
        <v>470</v>
      </c>
      <c r="S83" s="6">
        <v>480</v>
      </c>
      <c r="T83" s="6">
        <v>480</v>
      </c>
      <c r="U83" s="6">
        <v>480</v>
      </c>
      <c r="V83" s="6">
        <v>460</v>
      </c>
      <c r="W83" s="6">
        <v>472.16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250</v>
      </c>
      <c r="H84" s="6">
        <v>250</v>
      </c>
      <c r="I84" s="6">
        <v>250</v>
      </c>
      <c r="J84" s="6">
        <v>220</v>
      </c>
      <c r="K84" s="6">
        <v>254.69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240</v>
      </c>
      <c r="U84" s="6">
        <v>240</v>
      </c>
      <c r="V84" s="6">
        <v>250</v>
      </c>
      <c r="W84" s="6">
        <v>257.66000000000003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30</v>
      </c>
      <c r="E85" s="6">
        <v>30.97</v>
      </c>
      <c r="F85" s="6">
        <v>40</v>
      </c>
      <c r="G85" s="6">
        <v>25</v>
      </c>
      <c r="H85" s="6">
        <v>28.23</v>
      </c>
      <c r="I85" s="6">
        <v>30</v>
      </c>
      <c r="J85" s="6">
        <v>40</v>
      </c>
      <c r="K85" s="6">
        <v>49.02</v>
      </c>
      <c r="L85" s="6">
        <v>60</v>
      </c>
      <c r="M85" s="6">
        <v>25</v>
      </c>
      <c r="N85" s="6">
        <v>31.75</v>
      </c>
      <c r="O85" s="6">
        <v>40</v>
      </c>
      <c r="P85" s="6">
        <v>30</v>
      </c>
      <c r="Q85" s="6">
        <v>30</v>
      </c>
      <c r="R85" s="6">
        <v>30</v>
      </c>
      <c r="S85" s="6">
        <v>20</v>
      </c>
      <c r="T85" s="6">
        <v>23.21</v>
      </c>
      <c r="U85" s="6">
        <v>25</v>
      </c>
      <c r="V85" s="6">
        <v>40</v>
      </c>
      <c r="W85" s="6">
        <v>48.78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64.25</v>
      </c>
      <c r="F86" s="6">
        <v>70</v>
      </c>
      <c r="G86" s="6">
        <v>50</v>
      </c>
      <c r="H86" s="6">
        <v>53.13</v>
      </c>
      <c r="I86" s="6">
        <v>60</v>
      </c>
      <c r="J86" s="6">
        <v>50</v>
      </c>
      <c r="K86" s="6">
        <v>69.16</v>
      </c>
      <c r="L86" s="6">
        <v>90</v>
      </c>
      <c r="M86" s="6">
        <v>40</v>
      </c>
      <c r="N86" s="6">
        <v>51.37</v>
      </c>
      <c r="O86" s="6">
        <v>60</v>
      </c>
      <c r="P86" s="6">
        <v>50</v>
      </c>
      <c r="Q86" s="6">
        <v>50</v>
      </c>
      <c r="R86" s="6">
        <v>50</v>
      </c>
      <c r="S86" s="6">
        <v>30</v>
      </c>
      <c r="T86" s="6">
        <v>36.340000000000003</v>
      </c>
      <c r="U86" s="6">
        <v>40</v>
      </c>
      <c r="V86" s="6">
        <v>80</v>
      </c>
      <c r="W86" s="6">
        <v>81.05</v>
      </c>
      <c r="X86" s="6">
        <v>90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30</v>
      </c>
      <c r="E87" s="6">
        <v>40.71</v>
      </c>
      <c r="F87" s="6">
        <v>50</v>
      </c>
      <c r="G87" s="6">
        <v>30</v>
      </c>
      <c r="H87" s="6">
        <v>33.020000000000003</v>
      </c>
      <c r="I87" s="6">
        <v>40</v>
      </c>
      <c r="J87" s="6">
        <v>50</v>
      </c>
      <c r="K87" s="6">
        <v>61.8</v>
      </c>
      <c r="L87" s="6">
        <v>80</v>
      </c>
      <c r="M87" s="6">
        <v>40</v>
      </c>
      <c r="N87" s="6">
        <v>51.37</v>
      </c>
      <c r="O87" s="6">
        <v>60</v>
      </c>
      <c r="P87" s="6">
        <v>30</v>
      </c>
      <c r="Q87" s="6">
        <v>30</v>
      </c>
      <c r="R87" s="6">
        <v>30</v>
      </c>
      <c r="S87" s="6">
        <v>30</v>
      </c>
      <c r="T87" s="6">
        <v>33.020000000000003</v>
      </c>
      <c r="U87" s="6">
        <v>40</v>
      </c>
      <c r="V87" s="6">
        <v>60</v>
      </c>
      <c r="W87" s="6">
        <v>65.069999999999993</v>
      </c>
      <c r="X87" s="6">
        <v>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140</v>
      </c>
      <c r="E88" s="6">
        <v>144.41999999999999</v>
      </c>
      <c r="F88" s="6">
        <v>150</v>
      </c>
      <c r="G88" s="6">
        <v>140</v>
      </c>
      <c r="H88" s="6">
        <v>141.65</v>
      </c>
      <c r="I88" s="6">
        <v>145</v>
      </c>
      <c r="J88" s="6">
        <v>145</v>
      </c>
      <c r="K88" s="6">
        <v>150.88</v>
      </c>
      <c r="L88" s="6">
        <v>160</v>
      </c>
      <c r="M88" s="6">
        <v>145</v>
      </c>
      <c r="N88" s="6">
        <v>148.31</v>
      </c>
      <c r="O88" s="6">
        <v>150</v>
      </c>
      <c r="P88" s="6">
        <v>140</v>
      </c>
      <c r="Q88" s="6">
        <v>140</v>
      </c>
      <c r="R88" s="6">
        <v>140</v>
      </c>
      <c r="S88" s="6">
        <v>145</v>
      </c>
      <c r="T88" s="6">
        <v>145</v>
      </c>
      <c r="U88" s="6">
        <v>145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180</v>
      </c>
      <c r="T89" s="6">
        <v>180</v>
      </c>
      <c r="U89" s="6">
        <v>180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66.430000000000007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460</v>
      </c>
      <c r="H92" s="6">
        <v>473.24</v>
      </c>
      <c r="I92" s="6">
        <v>480</v>
      </c>
      <c r="J92" s="6">
        <v>280</v>
      </c>
      <c r="K92" s="6">
        <v>387.77</v>
      </c>
      <c r="L92" s="6">
        <v>500</v>
      </c>
      <c r="M92" s="6">
        <v>350</v>
      </c>
      <c r="N92" s="6">
        <v>353.3</v>
      </c>
      <c r="O92" s="6">
        <v>360</v>
      </c>
      <c r="P92" s="6">
        <v>300</v>
      </c>
      <c r="Q92" s="6">
        <v>330.19</v>
      </c>
      <c r="R92" s="6">
        <v>400</v>
      </c>
      <c r="S92" s="6">
        <v>260</v>
      </c>
      <c r="T92" s="6">
        <v>312.17</v>
      </c>
      <c r="U92" s="6">
        <v>450</v>
      </c>
      <c r="V92" s="6">
        <v>200</v>
      </c>
      <c r="W92" s="6">
        <v>452.59</v>
      </c>
      <c r="X92" s="6">
        <v>650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314.88</v>
      </c>
      <c r="O94" s="6">
        <v>320</v>
      </c>
      <c r="P94" s="6">
        <v>200</v>
      </c>
      <c r="Q94" s="6">
        <v>200</v>
      </c>
      <c r="R94" s="6">
        <v>200</v>
      </c>
      <c r="S94" s="6">
        <v>250</v>
      </c>
      <c r="T94" s="6">
        <v>250</v>
      </c>
      <c r="U94" s="6">
        <v>250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150</v>
      </c>
      <c r="U95" s="6">
        <v>150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253.29</v>
      </c>
      <c r="O97" s="6">
        <v>260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600.57000000000005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588.70000000000005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7.4</v>
      </c>
      <c r="E105" s="6">
        <v>7.4</v>
      </c>
      <c r="F105" s="6">
        <v>7.4</v>
      </c>
      <c r="G105" s="6">
        <v>7.4</v>
      </c>
      <c r="H105" s="6">
        <v>7.4</v>
      </c>
      <c r="I105" s="6">
        <v>7.4</v>
      </c>
      <c r="J105" s="6">
        <v>7.4</v>
      </c>
      <c r="K105" s="6">
        <v>7.4</v>
      </c>
      <c r="L105" s="6">
        <v>7.4</v>
      </c>
      <c r="M105" s="6">
        <v>7.4</v>
      </c>
      <c r="N105" s="6">
        <v>7.4</v>
      </c>
      <c r="O105" s="6">
        <v>7.4</v>
      </c>
      <c r="P105" s="6">
        <v>7.4</v>
      </c>
      <c r="Q105" s="6">
        <v>7.4</v>
      </c>
      <c r="R105" s="6">
        <v>7.4</v>
      </c>
      <c r="S105" s="6">
        <v>7.4</v>
      </c>
      <c r="T105" s="6">
        <v>7.4</v>
      </c>
      <c r="U105" s="6">
        <v>7.4</v>
      </c>
      <c r="V105" s="6">
        <v>7.4</v>
      </c>
      <c r="W105" s="6">
        <v>7.4</v>
      </c>
      <c r="X105" s="6">
        <v>7.4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132.65</v>
      </c>
      <c r="L109" s="6">
        <v>140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145</v>
      </c>
      <c r="X109" s="6">
        <v>145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401.2</v>
      </c>
      <c r="E111" s="6">
        <v>401.54</v>
      </c>
      <c r="F111" s="6">
        <v>402.09</v>
      </c>
      <c r="G111" s="6">
        <v>402.98</v>
      </c>
      <c r="H111" s="6">
        <v>403.14</v>
      </c>
      <c r="I111" s="6">
        <v>403.24</v>
      </c>
      <c r="J111" s="6">
        <v>401.22</v>
      </c>
      <c r="K111" s="6">
        <v>401.22</v>
      </c>
      <c r="L111" s="6">
        <v>401.22</v>
      </c>
      <c r="M111" s="6">
        <v>403.18</v>
      </c>
      <c r="N111" s="6">
        <v>403.6</v>
      </c>
      <c r="O111" s="6">
        <v>404.27</v>
      </c>
      <c r="P111" s="6">
        <v>401.22</v>
      </c>
      <c r="Q111" s="6">
        <v>401.22</v>
      </c>
      <c r="R111" s="6">
        <v>401.22</v>
      </c>
      <c r="S111" s="6">
        <v>402.54</v>
      </c>
      <c r="T111" s="6">
        <v>402.54</v>
      </c>
      <c r="U111" s="6">
        <v>402.54</v>
      </c>
      <c r="V111" s="6">
        <v>401.2</v>
      </c>
      <c r="W111" s="6">
        <v>401.21</v>
      </c>
      <c r="X111" s="6">
        <v>401.22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400.85</v>
      </c>
      <c r="E112" s="6">
        <v>401.19</v>
      </c>
      <c r="F112" s="6">
        <v>401.81</v>
      </c>
      <c r="G112" s="6">
        <v>402.7</v>
      </c>
      <c r="H112" s="6">
        <v>402.85</v>
      </c>
      <c r="I112" s="6">
        <v>402.96</v>
      </c>
      <c r="J112" s="6">
        <v>400.94</v>
      </c>
      <c r="K112" s="6">
        <v>400.94</v>
      </c>
      <c r="L112" s="6">
        <v>400.94</v>
      </c>
      <c r="M112" s="6">
        <v>402.9</v>
      </c>
      <c r="N112" s="6">
        <v>403.3</v>
      </c>
      <c r="O112" s="6">
        <v>403.9</v>
      </c>
      <c r="P112" s="6">
        <v>400.94</v>
      </c>
      <c r="Q112" s="6">
        <v>400.94</v>
      </c>
      <c r="R112" s="6">
        <v>400.94</v>
      </c>
      <c r="S112" s="6">
        <v>402.26</v>
      </c>
      <c r="T112" s="6">
        <v>402.26</v>
      </c>
      <c r="U112" s="6">
        <v>402.26</v>
      </c>
      <c r="V112" s="6">
        <v>400.9</v>
      </c>
      <c r="W112" s="6">
        <v>400.9</v>
      </c>
      <c r="X112" s="6">
        <v>400.9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4665</v>
      </c>
      <c r="E113" s="6">
        <v>4728.54</v>
      </c>
      <c r="F113" s="6">
        <v>4780</v>
      </c>
      <c r="G113" s="6">
        <v>4600</v>
      </c>
      <c r="H113" s="6">
        <v>4797.22</v>
      </c>
      <c r="I113" s="6">
        <v>5000</v>
      </c>
      <c r="J113" s="6">
        <v>4435</v>
      </c>
      <c r="K113" s="6">
        <v>4546.93</v>
      </c>
      <c r="L113" s="6">
        <v>4668</v>
      </c>
      <c r="M113" s="6">
        <v>5018.1000000000004</v>
      </c>
      <c r="N113" s="6">
        <v>5095.6000000000004</v>
      </c>
      <c r="O113" s="6">
        <v>5134.8</v>
      </c>
      <c r="P113" s="6">
        <v>4670</v>
      </c>
      <c r="Q113" s="6">
        <v>4670</v>
      </c>
      <c r="R113" s="6">
        <v>4670</v>
      </c>
      <c r="S113" s="6">
        <v>4800</v>
      </c>
      <c r="T113" s="6">
        <v>4800</v>
      </c>
      <c r="U113" s="6">
        <v>4800</v>
      </c>
      <c r="V113" s="6">
        <v>4717.33</v>
      </c>
      <c r="W113" s="6">
        <v>4838.46</v>
      </c>
      <c r="X113" s="6">
        <v>5018.1000000000004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2300</v>
      </c>
      <c r="E123" s="6">
        <v>2316.5500000000002</v>
      </c>
      <c r="F123" s="6">
        <v>2350</v>
      </c>
      <c r="G123" s="6">
        <v>2450</v>
      </c>
      <c r="H123" s="6">
        <v>2464.98</v>
      </c>
      <c r="I123" s="6">
        <v>2480</v>
      </c>
      <c r="J123" s="6">
        <v>2500</v>
      </c>
      <c r="K123" s="6">
        <v>2500</v>
      </c>
      <c r="L123" s="6">
        <v>2500</v>
      </c>
      <c r="M123" s="6">
        <v>2000</v>
      </c>
      <c r="N123" s="6">
        <v>2261.36</v>
      </c>
      <c r="O123" s="6">
        <v>2600</v>
      </c>
      <c r="P123" s="6">
        <v>2186.61</v>
      </c>
      <c r="Q123" s="6">
        <v>1501.03</v>
      </c>
      <c r="R123" s="6">
        <f t="shared" ref="R123:R154" si="0">ROUND(N123/P123* 100 - 100,2)</f>
        <v>3.42</v>
      </c>
      <c r="S123" s="6">
        <f t="shared" ref="S123:S154" si="1">ROUND(N123/Q123* 100 - 100,2)</f>
        <v>50.65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215.47</v>
      </c>
      <c r="O124" s="6">
        <v>290</v>
      </c>
      <c r="P124" s="6">
        <v>215.74</v>
      </c>
      <c r="Q124" s="6">
        <v>200.4</v>
      </c>
      <c r="R124" s="6">
        <f t="shared" si="0"/>
        <v>-0.13</v>
      </c>
      <c r="S124" s="6">
        <f t="shared" si="1"/>
        <v>7.52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140</v>
      </c>
      <c r="H125" s="6">
        <v>149.86000000000001</v>
      </c>
      <c r="I125" s="6">
        <v>160</v>
      </c>
      <c r="J125" s="6">
        <v>150</v>
      </c>
      <c r="K125" s="6">
        <v>156.59</v>
      </c>
      <c r="L125" s="6">
        <v>160</v>
      </c>
      <c r="M125" s="6">
        <v>110</v>
      </c>
      <c r="N125" s="6">
        <v>153.47</v>
      </c>
      <c r="O125" s="6">
        <v>200</v>
      </c>
      <c r="P125" s="6">
        <v>153.93</v>
      </c>
      <c r="Q125" s="6">
        <v>152.84</v>
      </c>
      <c r="R125" s="6">
        <f t="shared" si="0"/>
        <v>-0.3</v>
      </c>
      <c r="S125" s="6">
        <f t="shared" si="1"/>
        <v>0.41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118.04</v>
      </c>
      <c r="O126" s="6">
        <v>130</v>
      </c>
      <c r="P126" s="6">
        <v>118.02</v>
      </c>
      <c r="Q126" s="6">
        <v>108.83</v>
      </c>
      <c r="R126" s="6">
        <f t="shared" si="0"/>
        <v>0.02</v>
      </c>
      <c r="S126" s="6">
        <f t="shared" si="1"/>
        <v>8.4600000000000009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1244.31</v>
      </c>
      <c r="O127" s="6">
        <v>1550</v>
      </c>
      <c r="P127" s="6">
        <v>1236.28</v>
      </c>
      <c r="Q127" s="6">
        <v>1104.5899999999999</v>
      </c>
      <c r="R127" s="6">
        <f t="shared" si="0"/>
        <v>0.65</v>
      </c>
      <c r="S127" s="6">
        <f t="shared" si="1"/>
        <v>12.65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2338.62</v>
      </c>
      <c r="O128" s="6">
        <v>2900</v>
      </c>
      <c r="P128" s="6">
        <v>2326.98</v>
      </c>
      <c r="Q128" s="6">
        <v>2014.3</v>
      </c>
      <c r="R128" s="6">
        <f t="shared" si="0"/>
        <v>0.5</v>
      </c>
      <c r="S128" s="6">
        <f t="shared" si="1"/>
        <v>16.100000000000001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435</v>
      </c>
      <c r="E129" s="6">
        <v>435</v>
      </c>
      <c r="F129" s="6">
        <v>435</v>
      </c>
      <c r="G129" s="6">
        <v>430</v>
      </c>
      <c r="H129" s="6">
        <v>442.45</v>
      </c>
      <c r="I129" s="6">
        <v>450</v>
      </c>
      <c r="J129" s="6">
        <v>480</v>
      </c>
      <c r="K129" s="6">
        <v>480</v>
      </c>
      <c r="L129" s="6">
        <v>480</v>
      </c>
      <c r="M129" s="6">
        <v>383</v>
      </c>
      <c r="N129" s="6">
        <v>425.95</v>
      </c>
      <c r="O129" s="6">
        <v>500</v>
      </c>
      <c r="P129" s="6">
        <v>377.55</v>
      </c>
      <c r="Q129" s="6">
        <v>433.75</v>
      </c>
      <c r="R129" s="6">
        <f t="shared" si="0"/>
        <v>12.82</v>
      </c>
      <c r="S129" s="6">
        <f t="shared" si="1"/>
        <v>-1.8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211.12</v>
      </c>
      <c r="O130" s="6">
        <v>260</v>
      </c>
      <c r="P130" s="6">
        <v>208.35</v>
      </c>
      <c r="Q130" s="6">
        <v>198.4</v>
      </c>
      <c r="R130" s="6">
        <f t="shared" si="0"/>
        <v>1.33</v>
      </c>
      <c r="S130" s="6">
        <f t="shared" si="1"/>
        <v>6.41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240</v>
      </c>
      <c r="H131" s="6">
        <v>240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248.12</v>
      </c>
      <c r="O131" s="6">
        <v>400</v>
      </c>
      <c r="P131" s="6">
        <v>244.13</v>
      </c>
      <c r="Q131" s="6">
        <v>231.19</v>
      </c>
      <c r="R131" s="6">
        <f t="shared" si="0"/>
        <v>1.63</v>
      </c>
      <c r="S131" s="6">
        <f t="shared" si="1"/>
        <v>7.32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1146.3</v>
      </c>
      <c r="O132" s="6">
        <v>1200</v>
      </c>
      <c r="P132" s="6">
        <v>1144.82</v>
      </c>
      <c r="Q132" s="6">
        <v>1037.06</v>
      </c>
      <c r="R132" s="6">
        <f t="shared" si="0"/>
        <v>0.13</v>
      </c>
      <c r="S132" s="6">
        <f t="shared" si="1"/>
        <v>10.53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250</v>
      </c>
      <c r="E133" s="6">
        <v>250</v>
      </c>
      <c r="F133" s="6">
        <v>250</v>
      </c>
      <c r="G133" s="6">
        <v>240</v>
      </c>
      <c r="H133" s="6">
        <v>252.4</v>
      </c>
      <c r="I133" s="6">
        <v>260</v>
      </c>
      <c r="J133" s="6">
        <v>250</v>
      </c>
      <c r="K133" s="6">
        <v>259.62</v>
      </c>
      <c r="L133" s="6">
        <v>280</v>
      </c>
      <c r="M133" s="6">
        <v>215</v>
      </c>
      <c r="N133" s="6">
        <v>245.39</v>
      </c>
      <c r="O133" s="6">
        <v>280</v>
      </c>
      <c r="P133" s="6">
        <v>248.42</v>
      </c>
      <c r="Q133" s="6">
        <v>266.37</v>
      </c>
      <c r="R133" s="6">
        <f t="shared" si="0"/>
        <v>-1.22</v>
      </c>
      <c r="S133" s="6">
        <f t="shared" si="1"/>
        <v>-7.88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551.62</v>
      </c>
      <c r="O134" s="6">
        <v>720</v>
      </c>
      <c r="P134" s="6">
        <v>551.92999999999995</v>
      </c>
      <c r="Q134" s="6">
        <v>529.6</v>
      </c>
      <c r="R134" s="6">
        <f t="shared" si="0"/>
        <v>-0.06</v>
      </c>
      <c r="S134" s="6">
        <f t="shared" si="1"/>
        <v>4.16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2925</v>
      </c>
      <c r="N135" s="6">
        <v>3011.69</v>
      </c>
      <c r="O135" s="6">
        <v>3110</v>
      </c>
      <c r="P135" s="6">
        <v>3005.79</v>
      </c>
      <c r="Q135" s="6">
        <v>2902.05</v>
      </c>
      <c r="R135" s="6">
        <f t="shared" si="0"/>
        <v>0.2</v>
      </c>
      <c r="S135" s="6">
        <f t="shared" si="1"/>
        <v>3.78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1500</v>
      </c>
      <c r="N136" s="6">
        <v>1519.08</v>
      </c>
      <c r="O136" s="6">
        <v>1540</v>
      </c>
      <c r="P136" s="6">
        <v>1517.22</v>
      </c>
      <c r="Q136" s="6">
        <v>1477.52</v>
      </c>
      <c r="R136" s="6">
        <f t="shared" si="0"/>
        <v>0.12</v>
      </c>
      <c r="S136" s="6">
        <f t="shared" si="1"/>
        <v>2.81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595</v>
      </c>
      <c r="H137" s="6">
        <v>595</v>
      </c>
      <c r="I137" s="6">
        <v>595</v>
      </c>
      <c r="J137" s="6">
        <v>592</v>
      </c>
      <c r="K137" s="6">
        <v>592</v>
      </c>
      <c r="L137" s="6">
        <v>592</v>
      </c>
      <c r="M137" s="6">
        <v>590</v>
      </c>
      <c r="N137" s="6">
        <v>595.41999999999996</v>
      </c>
      <c r="O137" s="6">
        <v>600</v>
      </c>
      <c r="P137" s="6">
        <v>595.1</v>
      </c>
      <c r="Q137" s="6">
        <v>569.4</v>
      </c>
      <c r="R137" s="6">
        <f t="shared" si="0"/>
        <v>0.05</v>
      </c>
      <c r="S137" s="6">
        <f t="shared" si="1"/>
        <v>4.57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230</v>
      </c>
      <c r="E138" s="6">
        <v>243.15</v>
      </c>
      <c r="F138" s="6">
        <v>250</v>
      </c>
      <c r="G138" s="6">
        <v>120</v>
      </c>
      <c r="H138" s="6">
        <v>134.66</v>
      </c>
      <c r="I138" s="6">
        <v>150</v>
      </c>
      <c r="J138" s="6">
        <v>150</v>
      </c>
      <c r="K138" s="6">
        <v>165.1</v>
      </c>
      <c r="L138" s="6">
        <v>200</v>
      </c>
      <c r="M138" s="6">
        <v>120</v>
      </c>
      <c r="N138" s="6">
        <v>192.39</v>
      </c>
      <c r="O138" s="6">
        <v>340</v>
      </c>
      <c r="P138" s="6">
        <v>191.68</v>
      </c>
      <c r="Q138" s="6">
        <v>175.48</v>
      </c>
      <c r="R138" s="6">
        <f t="shared" si="0"/>
        <v>0.37</v>
      </c>
      <c r="S138" s="6">
        <f t="shared" si="1"/>
        <v>9.64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270</v>
      </c>
      <c r="H139" s="6">
        <v>279.93</v>
      </c>
      <c r="I139" s="6">
        <v>290</v>
      </c>
      <c r="J139" s="6">
        <v>250</v>
      </c>
      <c r="K139" s="6">
        <v>275.89</v>
      </c>
      <c r="L139" s="6">
        <v>300</v>
      </c>
      <c r="M139" s="6">
        <v>220</v>
      </c>
      <c r="N139" s="6">
        <v>259.37</v>
      </c>
      <c r="O139" s="6">
        <v>320</v>
      </c>
      <c r="P139" s="6">
        <v>260.5</v>
      </c>
      <c r="Q139" s="6">
        <v>293.86</v>
      </c>
      <c r="R139" s="6">
        <f t="shared" si="0"/>
        <v>-0.43</v>
      </c>
      <c r="S139" s="6">
        <f t="shared" si="1"/>
        <v>-11.74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392.09</v>
      </c>
      <c r="O140" s="6">
        <v>470</v>
      </c>
      <c r="P140" s="6">
        <v>392.58</v>
      </c>
      <c r="Q140" s="6">
        <v>398.47</v>
      </c>
      <c r="R140" s="6">
        <f t="shared" si="0"/>
        <v>-0.12</v>
      </c>
      <c r="S140" s="6">
        <f t="shared" si="1"/>
        <v>-1.6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400</v>
      </c>
      <c r="N141" s="6">
        <v>468.51</v>
      </c>
      <c r="O141" s="6">
        <v>560</v>
      </c>
      <c r="P141" s="6">
        <v>468.27</v>
      </c>
      <c r="Q141" s="6">
        <v>456.66</v>
      </c>
      <c r="R141" s="6">
        <f t="shared" si="0"/>
        <v>0.05</v>
      </c>
      <c r="S141" s="6">
        <f t="shared" si="1"/>
        <v>2.59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240</v>
      </c>
      <c r="H142" s="6">
        <v>249.92</v>
      </c>
      <c r="I142" s="6">
        <v>260</v>
      </c>
      <c r="J142" s="6">
        <v>300</v>
      </c>
      <c r="K142" s="6">
        <v>300</v>
      </c>
      <c r="L142" s="6">
        <v>300</v>
      </c>
      <c r="M142" s="6">
        <v>210</v>
      </c>
      <c r="N142" s="6">
        <v>248.4</v>
      </c>
      <c r="O142" s="6">
        <v>320</v>
      </c>
      <c r="P142" s="6">
        <v>249.29</v>
      </c>
      <c r="Q142" s="6">
        <v>311.63</v>
      </c>
      <c r="R142" s="6">
        <f t="shared" si="0"/>
        <v>-0.36</v>
      </c>
      <c r="S142" s="6">
        <f t="shared" si="1"/>
        <v>-20.29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35</v>
      </c>
      <c r="H143" s="6">
        <v>42.23</v>
      </c>
      <c r="I143" s="6">
        <v>50</v>
      </c>
      <c r="J143" s="6">
        <v>35</v>
      </c>
      <c r="K143" s="6">
        <v>41.21</v>
      </c>
      <c r="L143" s="6">
        <v>50</v>
      </c>
      <c r="M143" s="6">
        <v>20</v>
      </c>
      <c r="N143" s="6">
        <v>35.26</v>
      </c>
      <c r="O143" s="6">
        <v>70</v>
      </c>
      <c r="P143" s="6">
        <v>35.090000000000003</v>
      </c>
      <c r="Q143" s="6">
        <v>63.62</v>
      </c>
      <c r="R143" s="6">
        <f t="shared" si="0"/>
        <v>0.48</v>
      </c>
      <c r="S143" s="6">
        <f t="shared" si="1"/>
        <v>-44.58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50</v>
      </c>
      <c r="H144" s="6">
        <v>59.65</v>
      </c>
      <c r="I144" s="6">
        <v>70</v>
      </c>
      <c r="J144" s="6">
        <v>50</v>
      </c>
      <c r="K144" s="6">
        <v>65.42</v>
      </c>
      <c r="L144" s="6">
        <v>80</v>
      </c>
      <c r="M144" s="6">
        <v>30</v>
      </c>
      <c r="N144" s="6">
        <v>67.38</v>
      </c>
      <c r="O144" s="6">
        <v>110</v>
      </c>
      <c r="P144" s="6">
        <v>67.64</v>
      </c>
      <c r="Q144" s="6">
        <v>47.46</v>
      </c>
      <c r="R144" s="6">
        <f t="shared" si="0"/>
        <v>-0.38</v>
      </c>
      <c r="S144" s="6">
        <f t="shared" si="1"/>
        <v>41.97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50</v>
      </c>
      <c r="F145" s="6">
        <v>50</v>
      </c>
      <c r="G145" s="6">
        <v>45</v>
      </c>
      <c r="H145" s="6">
        <v>52.28</v>
      </c>
      <c r="I145" s="6">
        <v>60</v>
      </c>
      <c r="J145" s="6">
        <v>70</v>
      </c>
      <c r="K145" s="6">
        <v>73.19</v>
      </c>
      <c r="L145" s="6">
        <v>80</v>
      </c>
      <c r="M145" s="6">
        <v>30</v>
      </c>
      <c r="N145" s="6">
        <v>52.09</v>
      </c>
      <c r="O145" s="6">
        <v>120</v>
      </c>
      <c r="P145" s="6">
        <v>56.06</v>
      </c>
      <c r="Q145" s="6">
        <v>47.71</v>
      </c>
      <c r="R145" s="6">
        <f t="shared" si="0"/>
        <v>-7.08</v>
      </c>
      <c r="S145" s="6">
        <f t="shared" si="1"/>
        <v>9.18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148</v>
      </c>
      <c r="H146" s="6">
        <v>149.5</v>
      </c>
      <c r="I146" s="6">
        <v>151</v>
      </c>
      <c r="J146" s="6">
        <v>150</v>
      </c>
      <c r="K146" s="6">
        <v>151.65</v>
      </c>
      <c r="L146" s="6">
        <v>155</v>
      </c>
      <c r="M146" s="6">
        <v>140</v>
      </c>
      <c r="N146" s="6">
        <v>148.16999999999999</v>
      </c>
      <c r="O146" s="6">
        <v>160</v>
      </c>
      <c r="P146" s="6">
        <v>148.30000000000001</v>
      </c>
      <c r="Q146" s="6">
        <v>171.81</v>
      </c>
      <c r="R146" s="6">
        <f t="shared" si="0"/>
        <v>-0.09</v>
      </c>
      <c r="S146" s="6">
        <f t="shared" si="1"/>
        <v>-13.76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243.15</v>
      </c>
      <c r="F147" s="6">
        <v>250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223.34</v>
      </c>
      <c r="O147" s="6">
        <v>290</v>
      </c>
      <c r="P147" s="6">
        <v>223.76</v>
      </c>
      <c r="Q147" s="6">
        <v>215.13</v>
      </c>
      <c r="R147" s="6">
        <f t="shared" si="0"/>
        <v>-0.19</v>
      </c>
      <c r="S147" s="6">
        <f t="shared" si="1"/>
        <v>3.82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62.97</v>
      </c>
      <c r="O148" s="6">
        <v>80</v>
      </c>
      <c r="P148" s="6">
        <v>63</v>
      </c>
      <c r="Q148" s="6">
        <v>72.599999999999994</v>
      </c>
      <c r="R148" s="6">
        <f t="shared" si="0"/>
        <v>-0.05</v>
      </c>
      <c r="S148" s="6">
        <f t="shared" si="1"/>
        <v>-13.26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380</v>
      </c>
      <c r="H150" s="6">
        <v>394.88</v>
      </c>
      <c r="I150" s="6">
        <v>410</v>
      </c>
      <c r="J150" s="6">
        <v>600</v>
      </c>
      <c r="K150" s="6">
        <v>600</v>
      </c>
      <c r="L150" s="6">
        <v>600</v>
      </c>
      <c r="M150" s="6">
        <v>200</v>
      </c>
      <c r="N150" s="6">
        <v>431.51</v>
      </c>
      <c r="O150" s="6">
        <v>730</v>
      </c>
      <c r="P150" s="6">
        <v>439.91</v>
      </c>
      <c r="Q150" s="6">
        <v>382.22</v>
      </c>
      <c r="R150" s="6">
        <f t="shared" si="0"/>
        <v>-1.91</v>
      </c>
      <c r="S150" s="6">
        <f t="shared" si="1"/>
        <v>12.9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452.21</v>
      </c>
      <c r="R151" s="6">
        <f t="shared" si="0"/>
        <v>0</v>
      </c>
      <c r="S151" s="6">
        <f t="shared" si="1"/>
        <v>-1.1399999999999999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319.17</v>
      </c>
      <c r="O152" s="6">
        <v>450</v>
      </c>
      <c r="P152" s="6">
        <v>318.39999999999998</v>
      </c>
      <c r="Q152" s="6">
        <v>305.3</v>
      </c>
      <c r="R152" s="6">
        <f t="shared" si="0"/>
        <v>0.24</v>
      </c>
      <c r="S152" s="6">
        <f t="shared" si="1"/>
        <v>4.54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171.42</v>
      </c>
      <c r="O153" s="6">
        <v>260</v>
      </c>
      <c r="P153" s="6">
        <v>170.67</v>
      </c>
      <c r="Q153" s="6">
        <v>164.44</v>
      </c>
      <c r="R153" s="6">
        <f t="shared" si="0"/>
        <v>0.44</v>
      </c>
      <c r="S153" s="6">
        <f t="shared" si="1"/>
        <v>4.24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64.11</v>
      </c>
      <c r="O154" s="6">
        <v>80</v>
      </c>
      <c r="P154" s="6">
        <v>63.77</v>
      </c>
      <c r="Q154" s="6">
        <v>61.14</v>
      </c>
      <c r="R154" s="6">
        <f t="shared" si="0"/>
        <v>0.53</v>
      </c>
      <c r="S154" s="6">
        <f t="shared" si="1"/>
        <v>4.8600000000000003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248.31</v>
      </c>
      <c r="O155" s="6">
        <v>260</v>
      </c>
      <c r="P155" s="6">
        <v>248.12</v>
      </c>
      <c r="Q155" s="6">
        <v>239.99</v>
      </c>
      <c r="R155" s="6">
        <f t="shared" ref="R155:R173" si="4">ROUND(N155/P155* 100 - 100,2)</f>
        <v>0.08</v>
      </c>
      <c r="S155" s="6">
        <f t="shared" ref="S155:S173" si="5">ROUND(N155/Q155* 100 - 100,2)</f>
        <v>3.47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679.17</v>
      </c>
      <c r="O156" s="6">
        <v>800</v>
      </c>
      <c r="P156" s="6">
        <v>679.17</v>
      </c>
      <c r="Q156" s="6">
        <v>644.25</v>
      </c>
      <c r="R156" s="6">
        <f t="shared" si="4"/>
        <v>0</v>
      </c>
      <c r="S156" s="6">
        <f t="shared" si="5"/>
        <v>5.42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536.21</v>
      </c>
      <c r="O157" s="6">
        <v>900</v>
      </c>
      <c r="P157" s="6">
        <v>536.21</v>
      </c>
      <c r="Q157" s="6">
        <v>497.93</v>
      </c>
      <c r="R157" s="6">
        <f t="shared" si="4"/>
        <v>0</v>
      </c>
      <c r="S157" s="6">
        <f t="shared" si="5"/>
        <v>7.69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678.09</v>
      </c>
      <c r="O158" s="6">
        <v>900</v>
      </c>
      <c r="P158" s="6">
        <v>678.09</v>
      </c>
      <c r="Q158" s="6">
        <v>651.27</v>
      </c>
      <c r="R158" s="6">
        <f t="shared" si="4"/>
        <v>0</v>
      </c>
      <c r="S158" s="6">
        <f t="shared" si="5"/>
        <v>4.12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314.91000000000003</v>
      </c>
      <c r="O159" s="6">
        <v>450</v>
      </c>
      <c r="P159" s="6">
        <v>314.91000000000003</v>
      </c>
      <c r="Q159" s="6">
        <v>301.89999999999998</v>
      </c>
      <c r="R159" s="6">
        <f t="shared" si="4"/>
        <v>0</v>
      </c>
      <c r="S159" s="6">
        <f t="shared" si="5"/>
        <v>4.3099999999999996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7.4</v>
      </c>
      <c r="E163" s="6">
        <v>7.4</v>
      </c>
      <c r="F163" s="6">
        <v>7.4</v>
      </c>
      <c r="G163" s="6">
        <v>7.4</v>
      </c>
      <c r="H163" s="6">
        <v>7.4</v>
      </c>
      <c r="I163" s="6">
        <v>7.4</v>
      </c>
      <c r="J163" s="6">
        <v>7.4</v>
      </c>
      <c r="K163" s="6">
        <v>7.4</v>
      </c>
      <c r="L163" s="6">
        <v>7.4</v>
      </c>
      <c r="M163" s="6">
        <v>7.4</v>
      </c>
      <c r="N163" s="6">
        <v>7.4</v>
      </c>
      <c r="O163" s="6">
        <v>7.4</v>
      </c>
      <c r="P163" s="6">
        <v>7.4</v>
      </c>
      <c r="Q163" s="6">
        <v>4.8499999999999996</v>
      </c>
      <c r="R163" s="6">
        <f t="shared" si="4"/>
        <v>0</v>
      </c>
      <c r="S163" s="6">
        <f t="shared" si="5"/>
        <v>52.58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1482.09</v>
      </c>
      <c r="O165" s="6">
        <v>2350</v>
      </c>
      <c r="P165" s="6">
        <v>1482.09</v>
      </c>
      <c r="Q165" s="6">
        <v>1317.17</v>
      </c>
      <c r="R165" s="6">
        <f t="shared" si="4"/>
        <v>0</v>
      </c>
      <c r="S165" s="6">
        <f t="shared" si="5"/>
        <v>12.52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380.86</v>
      </c>
      <c r="R166" s="6">
        <f t="shared" si="4"/>
        <v>0</v>
      </c>
      <c r="S166" s="6">
        <f t="shared" si="5"/>
        <v>5.58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137.19</v>
      </c>
      <c r="O167" s="6">
        <v>160</v>
      </c>
      <c r="P167" s="6">
        <v>137.02000000000001</v>
      </c>
      <c r="Q167" s="6">
        <v>132</v>
      </c>
      <c r="R167" s="6">
        <f t="shared" si="4"/>
        <v>0.12</v>
      </c>
      <c r="S167" s="6">
        <f t="shared" si="5"/>
        <v>3.93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402.7</v>
      </c>
      <c r="E169" s="6">
        <v>402.7</v>
      </c>
      <c r="F169" s="6">
        <v>402.7</v>
      </c>
      <c r="G169" s="6">
        <v>401.04</v>
      </c>
      <c r="H169" s="6">
        <v>401.04</v>
      </c>
      <c r="I169" s="6">
        <v>401.04</v>
      </c>
      <c r="J169" s="6">
        <v>401.22</v>
      </c>
      <c r="K169" s="6">
        <v>401.22</v>
      </c>
      <c r="L169" s="6">
        <v>401.22</v>
      </c>
      <c r="M169" s="6">
        <v>399.86</v>
      </c>
      <c r="N169" s="6">
        <v>401.81</v>
      </c>
      <c r="O169" s="6">
        <v>404.27</v>
      </c>
      <c r="P169" s="6">
        <v>395.25</v>
      </c>
      <c r="Q169" s="6">
        <v>253.79</v>
      </c>
      <c r="R169" s="6">
        <f t="shared" si="4"/>
        <v>1.66</v>
      </c>
      <c r="S169" s="6">
        <f t="shared" si="5"/>
        <v>58.32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402.5</v>
      </c>
      <c r="E170" s="6">
        <v>402.5</v>
      </c>
      <c r="F170" s="6">
        <v>402.5</v>
      </c>
      <c r="G170" s="6">
        <v>400.74</v>
      </c>
      <c r="H170" s="6">
        <v>400.74</v>
      </c>
      <c r="I170" s="6">
        <v>400.74</v>
      </c>
      <c r="J170" s="6">
        <v>400.98</v>
      </c>
      <c r="K170" s="6">
        <v>400.98</v>
      </c>
      <c r="L170" s="6">
        <v>400.98</v>
      </c>
      <c r="M170" s="6">
        <v>399.58</v>
      </c>
      <c r="N170" s="6">
        <v>401.54</v>
      </c>
      <c r="O170" s="6">
        <v>405.05</v>
      </c>
      <c r="P170" s="6">
        <v>382.07</v>
      </c>
      <c r="Q170" s="6">
        <v>257.8</v>
      </c>
      <c r="R170" s="6">
        <f t="shared" si="4"/>
        <v>5.0999999999999996</v>
      </c>
      <c r="S170" s="6">
        <f t="shared" si="5"/>
        <v>55.76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4600</v>
      </c>
      <c r="E171" s="6">
        <v>4600</v>
      </c>
      <c r="F171" s="6">
        <v>4600</v>
      </c>
      <c r="G171" s="6">
        <v>4600</v>
      </c>
      <c r="H171" s="6">
        <v>4699.29</v>
      </c>
      <c r="I171" s="6">
        <v>4800</v>
      </c>
      <c r="J171" s="6">
        <v>4434.6000000000004</v>
      </c>
      <c r="K171" s="6">
        <v>4588.87</v>
      </c>
      <c r="L171" s="6">
        <v>4668</v>
      </c>
      <c r="M171" s="6">
        <v>4434.6000000000004</v>
      </c>
      <c r="N171" s="6">
        <v>4854.87</v>
      </c>
      <c r="O171" s="6">
        <v>5450</v>
      </c>
      <c r="P171" s="6">
        <v>4907.8900000000003</v>
      </c>
      <c r="Q171" s="6">
        <v>3262.23</v>
      </c>
      <c r="R171" s="6">
        <f t="shared" si="4"/>
        <v>-1.08</v>
      </c>
      <c r="S171" s="6">
        <f t="shared" si="5"/>
        <v>48.82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116.28</v>
      </c>
      <c r="O173" s="6">
        <v>118.6</v>
      </c>
      <c r="P173" s="6">
        <v>115.79</v>
      </c>
      <c r="Q173" s="6">
        <v>111.48</v>
      </c>
      <c r="R173" s="6">
        <f t="shared" si="4"/>
        <v>0.42</v>
      </c>
      <c r="S173" s="6">
        <f t="shared" si="5"/>
        <v>4.3099999999999996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paperSize="9" scale="61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2"/>
  <sheetViews>
    <sheetView view="pageBreakPreview" zoomScale="60" zoomScaleNormal="100" workbookViewId="0">
      <selection activeCell="I56" sqref="I56"/>
    </sheetView>
  </sheetViews>
  <sheetFormatPr defaultRowHeight="15" x14ac:dyDescent="0.25"/>
  <cols>
    <col min="1" max="1" width="4.28515625" customWidth="1"/>
    <col min="2" max="2" width="12.7109375" customWidth="1"/>
    <col min="3" max="3" width="7.28515625" customWidth="1"/>
    <col min="4" max="25" width="9.28515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5" t="s">
        <v>128</v>
      </c>
      <c r="C4" s="35"/>
      <c r="D4" s="35"/>
      <c r="E4" s="35"/>
      <c r="F4" s="35"/>
      <c r="G4" s="35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5" t="s">
        <v>129</v>
      </c>
      <c r="V4" s="35"/>
      <c r="W4" s="35"/>
      <c r="X4" s="35" t="s">
        <v>130</v>
      </c>
      <c r="Y4" s="35"/>
    </row>
    <row r="5" spans="1:25" ht="25.5" customHeight="1" x14ac:dyDescent="0.25">
      <c r="A5" s="16">
        <v>1</v>
      </c>
      <c r="B5" s="39" t="s">
        <v>131</v>
      </c>
      <c r="C5" s="40"/>
      <c r="D5" s="40"/>
      <c r="E5" s="40"/>
      <c r="F5" s="40"/>
      <c r="G5" s="40"/>
      <c r="H5" s="17">
        <v>4800</v>
      </c>
      <c r="I5" s="17">
        <v>4550</v>
      </c>
      <c r="J5" s="17">
        <v>4500</v>
      </c>
      <c r="K5" s="17">
        <v>4500</v>
      </c>
      <c r="L5" s="17">
        <v>4600</v>
      </c>
      <c r="M5" s="17">
        <v>4474.93</v>
      </c>
      <c r="N5" s="17">
        <v>4400</v>
      </c>
      <c r="O5" s="17">
        <v>4649.7299999999996</v>
      </c>
      <c r="P5" s="17">
        <v>4450</v>
      </c>
      <c r="Q5" s="17">
        <v>4466.42</v>
      </c>
      <c r="R5" s="17">
        <v>4550</v>
      </c>
      <c r="S5" s="17">
        <v>4500</v>
      </c>
      <c r="T5" s="17">
        <v>5399.38</v>
      </c>
      <c r="U5" s="17">
        <f t="shared" ref="U5:U12" si="0">GEOMEAN(H5:T5)</f>
        <v>4596.8542362654898</v>
      </c>
      <c r="V5" s="17">
        <f t="shared" ref="V5:V12" si="1">GEOMEAN(H39:T39)</f>
        <v>4569.6874742257432</v>
      </c>
      <c r="W5" s="17">
        <f t="shared" ref="W5:W12" si="2">GEOMEAN(H47:T47)</f>
        <v>4479.0158309607041</v>
      </c>
      <c r="X5" s="18">
        <f t="shared" ref="X5:X12" si="3">U5/V5*100-100</f>
        <v>0.59449934361977341</v>
      </c>
      <c r="Y5" s="18">
        <f t="shared" ref="Y5:Y12" si="4">U5/W5*100-100</f>
        <v>2.6308995045349235</v>
      </c>
    </row>
    <row r="6" spans="1:25" ht="25.5" customHeight="1" x14ac:dyDescent="0.25">
      <c r="A6" s="16">
        <v>2</v>
      </c>
      <c r="B6" s="39" t="s">
        <v>132</v>
      </c>
      <c r="C6" s="40"/>
      <c r="D6" s="40"/>
      <c r="E6" s="40"/>
      <c r="F6" s="40"/>
      <c r="G6" s="40"/>
      <c r="H6" s="17">
        <v>4800</v>
      </c>
      <c r="I6" s="17">
        <v>4300</v>
      </c>
      <c r="J6" s="17">
        <v>4400</v>
      </c>
      <c r="K6" s="17">
        <v>4450</v>
      </c>
      <c r="L6" s="17">
        <v>4500</v>
      </c>
      <c r="M6" s="17">
        <v>4374.93</v>
      </c>
      <c r="N6" s="17">
        <v>4300</v>
      </c>
      <c r="O6" s="17" t="s">
        <v>133</v>
      </c>
      <c r="P6" s="17">
        <v>4450</v>
      </c>
      <c r="Q6" s="17" t="s">
        <v>133</v>
      </c>
      <c r="R6" s="17">
        <v>4400</v>
      </c>
      <c r="S6" s="17">
        <v>4350</v>
      </c>
      <c r="T6" s="17" t="s">
        <v>133</v>
      </c>
      <c r="U6" s="17">
        <f t="shared" si="0"/>
        <v>4430.4479658658274</v>
      </c>
      <c r="V6" s="17">
        <f t="shared" si="1"/>
        <v>4425.3582846632753</v>
      </c>
      <c r="W6" s="17">
        <f t="shared" si="2"/>
        <v>4360.7610907688613</v>
      </c>
      <c r="X6" s="18">
        <f t="shared" si="3"/>
        <v>0.11501173182273305</v>
      </c>
      <c r="Y6" s="18">
        <f t="shared" si="4"/>
        <v>1.5980438654271438</v>
      </c>
    </row>
    <row r="7" spans="1:25" ht="25.5" customHeight="1" x14ac:dyDescent="0.25">
      <c r="A7" s="16">
        <v>3</v>
      </c>
      <c r="B7" s="39" t="s">
        <v>134</v>
      </c>
      <c r="C7" s="40"/>
      <c r="D7" s="40"/>
      <c r="E7" s="40"/>
      <c r="F7" s="40"/>
      <c r="G7" s="40"/>
      <c r="H7" s="17">
        <v>4650</v>
      </c>
      <c r="I7" s="17">
        <v>4000</v>
      </c>
      <c r="J7" s="17">
        <v>4300</v>
      </c>
      <c r="K7" s="17" t="s">
        <v>133</v>
      </c>
      <c r="L7" s="17">
        <v>4200</v>
      </c>
      <c r="M7" s="17">
        <v>4149.7</v>
      </c>
      <c r="N7" s="17">
        <v>3600</v>
      </c>
      <c r="O7" s="17">
        <v>4200</v>
      </c>
      <c r="P7" s="17">
        <v>4150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4146.970155216778</v>
      </c>
      <c r="V7" s="17">
        <f t="shared" si="1"/>
        <v>4128.2753552175536</v>
      </c>
      <c r="W7" s="17">
        <f t="shared" si="2"/>
        <v>4081.6488096243938</v>
      </c>
      <c r="X7" s="18">
        <f t="shared" si="3"/>
        <v>0.45284770008369435</v>
      </c>
      <c r="Y7" s="18">
        <f t="shared" si="4"/>
        <v>1.6003666321893917</v>
      </c>
    </row>
    <row r="8" spans="1:25" ht="25.5" customHeight="1" x14ac:dyDescent="0.25">
      <c r="A8" s="16">
        <v>4</v>
      </c>
      <c r="B8" s="39" t="s">
        <v>135</v>
      </c>
      <c r="C8" s="40"/>
      <c r="D8" s="40"/>
      <c r="E8" s="40"/>
      <c r="F8" s="40"/>
      <c r="G8" s="40"/>
      <c r="H8" s="17" t="s">
        <v>133</v>
      </c>
      <c r="I8" s="17">
        <v>3500</v>
      </c>
      <c r="J8" s="17">
        <v>4000</v>
      </c>
      <c r="K8" s="17">
        <v>3800</v>
      </c>
      <c r="L8" s="17">
        <v>4216.6000000000004</v>
      </c>
      <c r="M8" s="17" t="s">
        <v>133</v>
      </c>
      <c r="N8" s="17" t="s">
        <v>133</v>
      </c>
      <c r="O8" s="17">
        <v>2898.28</v>
      </c>
      <c r="P8" s="17" t="s">
        <v>133</v>
      </c>
      <c r="Q8" s="17">
        <v>3843.84</v>
      </c>
      <c r="R8" s="17">
        <v>4100</v>
      </c>
      <c r="S8" s="17" t="s">
        <v>133</v>
      </c>
      <c r="T8" s="17" t="s">
        <v>133</v>
      </c>
      <c r="U8" s="17">
        <f t="shared" si="0"/>
        <v>3740.5688067941296</v>
      </c>
      <c r="V8" s="17">
        <f t="shared" si="1"/>
        <v>3597.8940025723723</v>
      </c>
      <c r="W8" s="17">
        <f t="shared" si="2"/>
        <v>2959.3848767274321</v>
      </c>
      <c r="X8" s="18">
        <f t="shared" si="3"/>
        <v>3.9655088259895876</v>
      </c>
      <c r="Y8" s="18">
        <f t="shared" si="4"/>
        <v>26.396834565517963</v>
      </c>
    </row>
    <row r="9" spans="1:25" ht="25.5" customHeight="1" x14ac:dyDescent="0.25">
      <c r="A9" s="16">
        <v>5</v>
      </c>
      <c r="B9" s="39" t="s">
        <v>136</v>
      </c>
      <c r="C9" s="40"/>
      <c r="D9" s="40"/>
      <c r="E9" s="40"/>
      <c r="F9" s="40"/>
      <c r="G9" s="40"/>
      <c r="H9" s="17" t="s">
        <v>133</v>
      </c>
      <c r="I9" s="17">
        <v>10000</v>
      </c>
      <c r="J9" s="17">
        <v>12500</v>
      </c>
      <c r="K9" s="17">
        <v>15000</v>
      </c>
      <c r="L9" s="17">
        <v>15500</v>
      </c>
      <c r="M9" s="17">
        <v>14247.81</v>
      </c>
      <c r="N9" s="17">
        <v>10599.06</v>
      </c>
      <c r="O9" s="17" t="s">
        <v>133</v>
      </c>
      <c r="P9" s="17" t="s">
        <v>133</v>
      </c>
      <c r="Q9" s="17">
        <v>14560.27</v>
      </c>
      <c r="R9" s="17">
        <v>12000</v>
      </c>
      <c r="S9" s="17" t="s">
        <v>133</v>
      </c>
      <c r="T9" s="17" t="s">
        <v>133</v>
      </c>
      <c r="U9" s="17">
        <f t="shared" si="0"/>
        <v>12899.93104382021</v>
      </c>
      <c r="V9" s="17">
        <f t="shared" si="1"/>
        <v>12580.972578788409</v>
      </c>
      <c r="W9" s="17">
        <f t="shared" si="2"/>
        <v>11954.525567853785</v>
      </c>
      <c r="X9" s="18">
        <f t="shared" si="3"/>
        <v>2.5352448948944328</v>
      </c>
      <c r="Y9" s="18">
        <f t="shared" si="4"/>
        <v>7.908347935686038</v>
      </c>
    </row>
    <row r="10" spans="1:25" ht="25.5" customHeight="1" x14ac:dyDescent="0.25">
      <c r="A10" s="16">
        <v>6</v>
      </c>
      <c r="B10" s="39" t="s">
        <v>137</v>
      </c>
      <c r="C10" s="40"/>
      <c r="D10" s="40"/>
      <c r="E10" s="40"/>
      <c r="F10" s="40"/>
      <c r="G10" s="40"/>
      <c r="H10" s="17" t="s">
        <v>133</v>
      </c>
      <c r="I10" s="17">
        <v>9400</v>
      </c>
      <c r="J10" s="17">
        <v>9600</v>
      </c>
      <c r="K10" s="17">
        <v>9500</v>
      </c>
      <c r="L10" s="17">
        <v>9600</v>
      </c>
      <c r="M10" s="17">
        <v>9174.9699999999993</v>
      </c>
      <c r="N10" s="17">
        <v>9033.2099999999991</v>
      </c>
      <c r="O10" s="17">
        <v>9649.8700000000008</v>
      </c>
      <c r="P10" s="17">
        <v>9600</v>
      </c>
      <c r="Q10" s="17">
        <v>9204.2900000000009</v>
      </c>
      <c r="R10" s="17">
        <v>9300</v>
      </c>
      <c r="S10" s="17" t="s">
        <v>133</v>
      </c>
      <c r="T10" s="17" t="s">
        <v>133</v>
      </c>
      <c r="U10" s="17">
        <f t="shared" si="0"/>
        <v>9403.9575977675104</v>
      </c>
      <c r="V10" s="17">
        <f t="shared" si="1"/>
        <v>9219.4976444791555</v>
      </c>
      <c r="W10" s="17">
        <f t="shared" si="2"/>
        <v>7739.8439313369554</v>
      </c>
      <c r="X10" s="18">
        <f t="shared" si="3"/>
        <v>2.0007592647828716</v>
      </c>
      <c r="Y10" s="18">
        <f t="shared" si="4"/>
        <v>21.500610105236333</v>
      </c>
    </row>
    <row r="11" spans="1:25" ht="25.5" customHeight="1" x14ac:dyDescent="0.25">
      <c r="A11" s="16">
        <v>7</v>
      </c>
      <c r="B11" s="39" t="s">
        <v>138</v>
      </c>
      <c r="C11" s="40"/>
      <c r="D11" s="40"/>
      <c r="E11" s="40"/>
      <c r="F11" s="40"/>
      <c r="G11" s="40"/>
      <c r="H11" s="17">
        <v>14900</v>
      </c>
      <c r="I11" s="17">
        <v>15200</v>
      </c>
      <c r="J11" s="17">
        <v>15100</v>
      </c>
      <c r="K11" s="17">
        <v>14800</v>
      </c>
      <c r="L11" s="17">
        <v>15333.26</v>
      </c>
      <c r="M11" s="17">
        <v>14799.66</v>
      </c>
      <c r="N11" s="17">
        <v>14031.34</v>
      </c>
      <c r="O11" s="17">
        <v>15748.02</v>
      </c>
      <c r="P11" s="17">
        <v>15300</v>
      </c>
      <c r="Q11" s="17">
        <v>14949.16</v>
      </c>
      <c r="R11" s="17">
        <v>15100</v>
      </c>
      <c r="S11" s="17">
        <v>15200</v>
      </c>
      <c r="T11" s="17">
        <v>15599.79</v>
      </c>
      <c r="U11" s="17">
        <f t="shared" si="0"/>
        <v>15076.020554156083</v>
      </c>
      <c r="V11" s="17">
        <f t="shared" si="1"/>
        <v>14833.25997514395</v>
      </c>
      <c r="W11" s="17">
        <f t="shared" si="2"/>
        <v>12586.955882784159</v>
      </c>
      <c r="X11" s="18">
        <f t="shared" si="3"/>
        <v>1.6365962668956513</v>
      </c>
      <c r="Y11" s="18">
        <f t="shared" si="4"/>
        <v>19.774953487970407</v>
      </c>
    </row>
    <row r="12" spans="1:25" ht="25.5" customHeight="1" x14ac:dyDescent="0.25">
      <c r="A12" s="16">
        <v>8</v>
      </c>
      <c r="B12" s="39" t="s">
        <v>139</v>
      </c>
      <c r="C12" s="40"/>
      <c r="D12" s="40"/>
      <c r="E12" s="40"/>
      <c r="F12" s="40"/>
      <c r="G12" s="40"/>
      <c r="H12" s="17">
        <v>9400</v>
      </c>
      <c r="I12" s="17" t="s">
        <v>133</v>
      </c>
      <c r="J12" s="17">
        <v>11000</v>
      </c>
      <c r="K12" s="17">
        <v>9600</v>
      </c>
      <c r="L12" s="17">
        <v>10500</v>
      </c>
      <c r="M12" s="17">
        <v>9899.49</v>
      </c>
      <c r="N12" s="17">
        <v>10766.56</v>
      </c>
      <c r="O12" s="17" t="s">
        <v>133</v>
      </c>
      <c r="P12" s="17" t="s">
        <v>133</v>
      </c>
      <c r="Q12" s="17" t="s">
        <v>133</v>
      </c>
      <c r="R12" s="17">
        <v>10300</v>
      </c>
      <c r="S12" s="17">
        <v>9300</v>
      </c>
      <c r="T12" s="17">
        <v>10099.67</v>
      </c>
      <c r="U12" s="17">
        <f t="shared" si="0"/>
        <v>10080.39567511182</v>
      </c>
      <c r="V12" s="17">
        <f t="shared" si="1"/>
        <v>9949.2987530474293</v>
      </c>
      <c r="W12" s="17">
        <f t="shared" si="2"/>
        <v>8911.6999795785268</v>
      </c>
      <c r="X12" s="18">
        <f t="shared" si="3"/>
        <v>1.3176498697884114</v>
      </c>
      <c r="Y12" s="18">
        <f t="shared" si="4"/>
        <v>13.114172360059257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5" t="s">
        <v>128</v>
      </c>
      <c r="C16" s="35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5" t="s">
        <v>129</v>
      </c>
      <c r="V16" s="35"/>
      <c r="W16" s="35"/>
      <c r="X16" s="35" t="s">
        <v>130</v>
      </c>
      <c r="Y16" s="35"/>
    </row>
    <row r="17" spans="1:25" ht="25.5" customHeight="1" x14ac:dyDescent="0.25">
      <c r="A17" s="16">
        <v>1</v>
      </c>
      <c r="B17" s="39" t="s">
        <v>102</v>
      </c>
      <c r="C17" s="40"/>
      <c r="D17" s="17">
        <v>1540.76</v>
      </c>
      <c r="E17" s="17">
        <v>1521.94</v>
      </c>
      <c r="F17" s="17">
        <v>1550</v>
      </c>
      <c r="G17" s="17">
        <v>1550</v>
      </c>
      <c r="H17" s="17">
        <v>1582.3</v>
      </c>
      <c r="I17" s="17">
        <v>1500</v>
      </c>
      <c r="J17" s="17">
        <v>1526.66</v>
      </c>
      <c r="K17" s="17">
        <v>1551.1</v>
      </c>
      <c r="L17" s="17">
        <v>1546.66</v>
      </c>
      <c r="M17" s="17">
        <v>1461.12</v>
      </c>
      <c r="N17" s="17">
        <v>1520</v>
      </c>
      <c r="O17" s="17">
        <v>1600</v>
      </c>
      <c r="P17" s="17">
        <v>1513.3</v>
      </c>
      <c r="Q17" s="17">
        <v>1517.74</v>
      </c>
      <c r="R17" s="17">
        <v>1420</v>
      </c>
      <c r="S17" s="17">
        <v>1489.98</v>
      </c>
      <c r="T17" s="17">
        <v>1650</v>
      </c>
      <c r="U17" s="17">
        <f>GEOMEAN(D17:T17)</f>
        <v>1531.0206005881653</v>
      </c>
      <c r="V17" s="17">
        <v>1532.38</v>
      </c>
      <c r="W17" s="17">
        <v>1418.95</v>
      </c>
      <c r="X17" s="18">
        <f>U17/V17*100-100</f>
        <v>-8.871163887775424E-2</v>
      </c>
      <c r="Y17" s="18">
        <f>U17/W17*100-100</f>
        <v>7.8981359870443129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5" t="s">
        <v>128</v>
      </c>
      <c r="C21" s="35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5" t="s">
        <v>146</v>
      </c>
      <c r="Y21" s="35"/>
    </row>
    <row r="22" spans="1:25" ht="25.5" customHeight="1" x14ac:dyDescent="0.25">
      <c r="A22" s="16">
        <v>1</v>
      </c>
      <c r="B22" s="39" t="s">
        <v>103</v>
      </c>
      <c r="C22" s="40"/>
      <c r="D22" s="18">
        <v>375</v>
      </c>
      <c r="E22" s="18">
        <v>287.35000000000002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171.08077278917085</v>
      </c>
      <c r="N22" s="18">
        <f>M22/M38*100-100</f>
        <v>0.1535218632795079</v>
      </c>
      <c r="O22" s="18">
        <v>318.26</v>
      </c>
      <c r="P22" s="18">
        <v>350</v>
      </c>
      <c r="Q22" s="18">
        <v>300</v>
      </c>
      <c r="R22" s="18">
        <v>295</v>
      </c>
      <c r="S22" s="18">
        <v>339.9</v>
      </c>
      <c r="T22" s="18">
        <v>352</v>
      </c>
      <c r="U22" s="18">
        <v>315</v>
      </c>
      <c r="V22" s="18" t="s">
        <v>133</v>
      </c>
      <c r="W22" s="18">
        <f>GEOMEAN(O22:V22)</f>
        <v>323.59341800119341</v>
      </c>
      <c r="X22" s="41">
        <f>W22/W38*100-100</f>
        <v>0</v>
      </c>
      <c r="Y22" s="41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5" t="s">
        <v>129</v>
      </c>
      <c r="V26" s="35"/>
      <c r="W26" s="35"/>
      <c r="X26" s="35" t="s">
        <v>130</v>
      </c>
      <c r="Y26" s="35"/>
    </row>
    <row r="27" spans="1:25" ht="25.5" customHeight="1" x14ac:dyDescent="0.25">
      <c r="A27" s="16">
        <v>1</v>
      </c>
      <c r="B27" s="19" t="s">
        <v>105</v>
      </c>
      <c r="C27" s="20" t="s">
        <v>106</v>
      </c>
      <c r="D27" s="17">
        <v>2364.08</v>
      </c>
      <c r="E27" s="17">
        <v>2136.62</v>
      </c>
      <c r="F27" s="17">
        <v>1800</v>
      </c>
      <c r="G27" s="17">
        <v>1800</v>
      </c>
      <c r="H27" s="17">
        <v>2246.86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1692.02</v>
      </c>
      <c r="N27" s="17">
        <v>1722.48</v>
      </c>
      <c r="O27" s="17">
        <v>1600</v>
      </c>
      <c r="P27" s="17">
        <v>1565.95</v>
      </c>
      <c r="Q27" s="17">
        <v>1800</v>
      </c>
      <c r="R27" s="17">
        <v>1800</v>
      </c>
      <c r="S27" s="17">
        <v>1792.56</v>
      </c>
      <c r="T27" s="17">
        <v>1500</v>
      </c>
      <c r="U27" s="17">
        <f>GEOMEAN(D27:T27)</f>
        <v>1749.4606110343848</v>
      </c>
      <c r="V27" s="17">
        <v>1743.89</v>
      </c>
      <c r="W27" s="17">
        <v>1687.19</v>
      </c>
      <c r="X27" s="18">
        <f>U27/V27*100-100</f>
        <v>0.31943591822792428</v>
      </c>
      <c r="Y27" s="18">
        <f>U27/W27*100-100</f>
        <v>3.6907882949984696</v>
      </c>
    </row>
    <row r="28" spans="1:25" ht="25.5" customHeight="1" x14ac:dyDescent="0.25">
      <c r="A28" s="16">
        <v>2</v>
      </c>
      <c r="B28" s="19" t="s">
        <v>107</v>
      </c>
      <c r="C28" s="20" t="s">
        <v>106</v>
      </c>
      <c r="D28" s="17">
        <v>2440.11</v>
      </c>
      <c r="E28" s="17">
        <v>2287.02</v>
      </c>
      <c r="F28" s="17">
        <v>2200</v>
      </c>
      <c r="G28" s="17">
        <v>2000</v>
      </c>
      <c r="H28" s="17">
        <v>2460.86</v>
      </c>
      <c r="I28" s="17">
        <v>1864.34</v>
      </c>
      <c r="J28" s="17">
        <v>2000</v>
      </c>
      <c r="K28" s="17">
        <v>1732.7</v>
      </c>
      <c r="L28" s="17">
        <v>1864.34</v>
      </c>
      <c r="M28" s="17">
        <v>2481.5100000000002</v>
      </c>
      <c r="N28" s="17">
        <v>1930.98</v>
      </c>
      <c r="O28" s="17">
        <v>1600</v>
      </c>
      <c r="P28" s="17">
        <v>1930.98</v>
      </c>
      <c r="Q28" s="17">
        <v>2000</v>
      </c>
      <c r="R28" s="17">
        <v>2200</v>
      </c>
      <c r="S28" s="17">
        <v>2193.92</v>
      </c>
      <c r="T28" s="17">
        <v>1766.03</v>
      </c>
      <c r="U28" s="17">
        <f>GEOMEAN(D28:T28)</f>
        <v>2040.1030151756083</v>
      </c>
      <c r="V28" s="17">
        <v>2028.7</v>
      </c>
      <c r="W28" s="17">
        <v>1957.96</v>
      </c>
      <c r="X28" s="18">
        <f>U28/V28*100-100</f>
        <v>0.56208484130763736</v>
      </c>
      <c r="Y28" s="18">
        <f>U28/W28*100-100</f>
        <v>4.1953367369919903</v>
      </c>
    </row>
    <row r="29" spans="1:25" ht="25.5" customHeight="1" x14ac:dyDescent="0.25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1500</v>
      </c>
      <c r="G29" s="17">
        <v>1500</v>
      </c>
      <c r="H29" s="17">
        <v>1746.91</v>
      </c>
      <c r="I29" s="17">
        <v>1266.45</v>
      </c>
      <c r="J29" s="17">
        <v>1466.48</v>
      </c>
      <c r="K29" s="17">
        <v>1032.28</v>
      </c>
      <c r="L29" s="17">
        <v>1000</v>
      </c>
      <c r="M29" s="17">
        <v>1477.52</v>
      </c>
      <c r="N29" s="17">
        <v>1024.31</v>
      </c>
      <c r="O29" s="17">
        <v>900</v>
      </c>
      <c r="P29" s="17">
        <v>900</v>
      </c>
      <c r="Q29" s="17">
        <v>1200</v>
      </c>
      <c r="R29" s="17">
        <v>1200</v>
      </c>
      <c r="S29" s="17">
        <v>1449.43</v>
      </c>
      <c r="T29" s="17">
        <v>1232.45</v>
      </c>
      <c r="U29" s="17">
        <f>GEOMEAN(D29:T29)</f>
        <v>1263.7219718665906</v>
      </c>
      <c r="V29" s="17">
        <v>1250.24</v>
      </c>
      <c r="W29" s="17">
        <v>1203.3599999999999</v>
      </c>
      <c r="X29" s="18">
        <f>U29/V29*100-100</f>
        <v>1.0783507059916957</v>
      </c>
      <c r="Y29" s="18">
        <f>U29/W29*100-100</f>
        <v>5.0161191884881191</v>
      </c>
    </row>
    <row r="30" spans="1:25" ht="25.5" customHeight="1" x14ac:dyDescent="0.25">
      <c r="A30" s="16">
        <v>4</v>
      </c>
      <c r="B30" s="19" t="s">
        <v>109</v>
      </c>
      <c r="C30" s="20" t="s">
        <v>106</v>
      </c>
      <c r="D30" s="17">
        <v>1982.52</v>
      </c>
      <c r="E30" s="17">
        <v>2021.69</v>
      </c>
      <c r="F30" s="17">
        <v>1800</v>
      </c>
      <c r="G30" s="17">
        <v>1800</v>
      </c>
      <c r="H30" s="17">
        <v>2037.3</v>
      </c>
      <c r="I30" s="17">
        <v>1500</v>
      </c>
      <c r="J30" s="17">
        <v>2466.21</v>
      </c>
      <c r="K30" s="17">
        <v>1727.21</v>
      </c>
      <c r="L30" s="17">
        <v>1465.9</v>
      </c>
      <c r="M30" s="17">
        <v>2362.71</v>
      </c>
      <c r="N30" s="17">
        <v>2056.5700000000002</v>
      </c>
      <c r="O30" s="17">
        <v>1600</v>
      </c>
      <c r="P30" s="17">
        <v>1565.95</v>
      </c>
      <c r="Q30" s="17">
        <v>2200</v>
      </c>
      <c r="R30" s="17">
        <v>1600</v>
      </c>
      <c r="S30" s="17">
        <v>1698.04</v>
      </c>
      <c r="T30" s="17">
        <v>1500</v>
      </c>
      <c r="U30" s="17">
        <f>GEOMEAN(D30:T30)</f>
        <v>1822.6946366766877</v>
      </c>
      <c r="V30" s="17">
        <v>1816.19</v>
      </c>
      <c r="W30" s="17">
        <v>1749.84</v>
      </c>
      <c r="X30" s="18">
        <f>U30/V30*100-100</f>
        <v>0.35814736765908606</v>
      </c>
      <c r="Y30" s="18">
        <f>U30/W30*100-100</f>
        <v>4.1635027589201172</v>
      </c>
    </row>
    <row r="31" spans="1:25" ht="25.5" customHeight="1" x14ac:dyDescent="0.25">
      <c r="A31" s="16">
        <v>5</v>
      </c>
      <c r="B31" s="19" t="s">
        <v>110</v>
      </c>
      <c r="C31" s="20" t="s">
        <v>111</v>
      </c>
      <c r="D31" s="17">
        <v>468.92</v>
      </c>
      <c r="E31" s="17">
        <v>461.48</v>
      </c>
      <c r="F31" s="17">
        <v>250</v>
      </c>
      <c r="G31" s="17">
        <v>230</v>
      </c>
      <c r="H31" s="17">
        <v>318.74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239.57</v>
      </c>
      <c r="Q31" s="17">
        <v>332.47</v>
      </c>
      <c r="R31" s="17">
        <v>193.1</v>
      </c>
      <c r="S31" s="17">
        <v>317.37</v>
      </c>
      <c r="T31" s="17">
        <v>293.18</v>
      </c>
      <c r="U31" s="17">
        <f>GEOMEAN(D31:T31)</f>
        <v>281.46549956597192</v>
      </c>
      <c r="V31" s="17">
        <v>281.47000000000003</v>
      </c>
      <c r="W31" s="17">
        <v>268.64999999999998</v>
      </c>
      <c r="X31" s="18">
        <f>U31/V31*100-100</f>
        <v>-1.5989036231616183E-3</v>
      </c>
      <c r="Y31" s="18">
        <f>U31/W31*100-100</f>
        <v>4.7703329856586549</v>
      </c>
    </row>
    <row r="32" spans="1:25" ht="30" customHeight="1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15" t="s">
        <v>127</v>
      </c>
      <c r="B33" s="35" t="s">
        <v>128</v>
      </c>
      <c r="C33" s="35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151</v>
      </c>
      <c r="V33" s="36" t="s">
        <v>152</v>
      </c>
      <c r="W33" s="36"/>
      <c r="X33" s="35" t="s">
        <v>153</v>
      </c>
      <c r="Y33" s="35"/>
    </row>
    <row r="34" spans="1:25" ht="27" customHeight="1" x14ac:dyDescent="0.25">
      <c r="A34" s="21">
        <v>1</v>
      </c>
      <c r="B34" s="32" t="s">
        <v>154</v>
      </c>
      <c r="C34" s="32"/>
      <c r="D34" s="21" t="s">
        <v>155</v>
      </c>
      <c r="E34" s="23">
        <v>1044.99</v>
      </c>
      <c r="F34" s="23">
        <v>1044.99</v>
      </c>
      <c r="G34" s="23">
        <v>975</v>
      </c>
      <c r="H34" s="23">
        <v>950</v>
      </c>
      <c r="I34" s="23">
        <v>1000</v>
      </c>
      <c r="J34" s="23">
        <v>875</v>
      </c>
      <c r="K34" s="23">
        <v>968.33</v>
      </c>
      <c r="L34" s="23">
        <v>874.91</v>
      </c>
      <c r="M34" s="23">
        <v>946.62</v>
      </c>
      <c r="N34" s="23">
        <v>1000</v>
      </c>
      <c r="O34" s="23">
        <v>1053.32</v>
      </c>
      <c r="P34" s="23">
        <v>961.77</v>
      </c>
      <c r="Q34" s="23">
        <v>900</v>
      </c>
      <c r="R34" s="23">
        <v>1173.32</v>
      </c>
      <c r="S34" s="23">
        <v>1133.0899999999999</v>
      </c>
      <c r="T34" s="23">
        <v>1159.97</v>
      </c>
      <c r="U34" s="23">
        <v>1060</v>
      </c>
      <c r="V34" s="24">
        <f>GEOMEAN(E34:U34)</f>
        <v>1003.3145063190378</v>
      </c>
      <c r="W34" s="24">
        <v>989.20942721160941</v>
      </c>
      <c r="X34" s="33">
        <f>+ROUND(V34/W34*100-100,2)</f>
        <v>1.43</v>
      </c>
      <c r="Y34" s="34"/>
    </row>
    <row r="35" spans="1:25" ht="25.5" customHeight="1" x14ac:dyDescent="0.25">
      <c r="A35" s="21">
        <v>2</v>
      </c>
      <c r="B35" s="32" t="s">
        <v>156</v>
      </c>
      <c r="C35" s="32"/>
      <c r="D35" s="21" t="s">
        <v>157</v>
      </c>
      <c r="E35" s="23">
        <v>153.30000000000001</v>
      </c>
      <c r="F35" s="23">
        <v>137.63</v>
      </c>
      <c r="G35" s="23">
        <v>120</v>
      </c>
      <c r="H35" s="23">
        <v>120</v>
      </c>
      <c r="I35" s="23">
        <v>154.46</v>
      </c>
      <c r="J35" s="23">
        <v>120</v>
      </c>
      <c r="K35" s="23">
        <v>110</v>
      </c>
      <c r="L35" s="23">
        <v>128.55000000000001</v>
      </c>
      <c r="M35" s="23">
        <v>126.64</v>
      </c>
      <c r="N35" s="23">
        <v>137.72</v>
      </c>
      <c r="O35" s="23">
        <v>146.22999999999999</v>
      </c>
      <c r="P35" s="23">
        <v>140</v>
      </c>
      <c r="Q35" s="23">
        <v>120</v>
      </c>
      <c r="R35" s="23">
        <v>131.1</v>
      </c>
      <c r="S35" s="23">
        <v>127</v>
      </c>
      <c r="T35" s="23">
        <v>141</v>
      </c>
      <c r="U35" s="23">
        <v>120</v>
      </c>
      <c r="V35" s="24">
        <f>GEOMEAN(E35:U35)</f>
        <v>130.80830216189375</v>
      </c>
      <c r="W35" s="24">
        <v>128.91090278955173</v>
      </c>
      <c r="X35" s="33">
        <f>+ROUND(V35/W35*100-100,2)</f>
        <v>1.47</v>
      </c>
      <c r="Y35" s="34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375</v>
      </c>
      <c r="E38" s="12">
        <v>283.41000000000003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170.81852900062245</v>
      </c>
      <c r="N38" s="12"/>
      <c r="O38" s="12">
        <v>318.26</v>
      </c>
      <c r="P38" s="12">
        <v>350</v>
      </c>
      <c r="Q38" s="12">
        <v>300</v>
      </c>
      <c r="R38" s="12">
        <v>295</v>
      </c>
      <c r="S38" s="12">
        <v>339.9</v>
      </c>
      <c r="T38" s="12">
        <v>352</v>
      </c>
      <c r="U38" s="12">
        <v>315</v>
      </c>
      <c r="V38" s="12"/>
      <c r="W38" s="12">
        <f>GEOMEAN(O38:V38)</f>
        <v>323.59341800119341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4500</v>
      </c>
      <c r="J39" s="1">
        <v>4500</v>
      </c>
      <c r="K39" s="1">
        <v>4500</v>
      </c>
      <c r="L39" s="1">
        <v>4500</v>
      </c>
      <c r="M39" s="1">
        <v>4424.93</v>
      </c>
      <c r="N39" s="1">
        <v>4400</v>
      </c>
      <c r="O39" s="1">
        <v>4549.7299999999996</v>
      </c>
      <c r="P39" s="1">
        <v>4450</v>
      </c>
      <c r="Q39" s="1">
        <v>4466.42</v>
      </c>
      <c r="R39" s="1">
        <v>4500</v>
      </c>
      <c r="S39" s="1">
        <v>4500</v>
      </c>
      <c r="T39" s="1">
        <v>5399.38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4800</v>
      </c>
      <c r="I40" s="1">
        <v>4300</v>
      </c>
      <c r="J40" s="1">
        <v>4400</v>
      </c>
      <c r="K40" s="1">
        <v>4450</v>
      </c>
      <c r="L40" s="1">
        <v>4500</v>
      </c>
      <c r="M40" s="1">
        <v>4324.93</v>
      </c>
      <c r="N40" s="1">
        <v>4300</v>
      </c>
      <c r="O40" s="1" t="s">
        <v>133</v>
      </c>
      <c r="P40" s="1">
        <v>4450</v>
      </c>
      <c r="Q40" s="1" t="s">
        <v>133</v>
      </c>
      <c r="R40" s="1">
        <v>4400</v>
      </c>
      <c r="S40" s="1">
        <v>4350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4650</v>
      </c>
      <c r="I41" s="1">
        <v>4000</v>
      </c>
      <c r="J41" s="1">
        <v>4300</v>
      </c>
      <c r="K41" s="1" t="s">
        <v>133</v>
      </c>
      <c r="L41" s="1">
        <v>4150</v>
      </c>
      <c r="M41" s="1">
        <v>4149.7</v>
      </c>
      <c r="N41" s="1">
        <v>3600</v>
      </c>
      <c r="O41" s="1">
        <v>4149.7</v>
      </c>
      <c r="P41" s="1">
        <v>4100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3600</v>
      </c>
      <c r="K42" s="1">
        <v>3800</v>
      </c>
      <c r="L42" s="1">
        <v>3900</v>
      </c>
      <c r="M42" s="1" t="s">
        <v>133</v>
      </c>
      <c r="N42" s="1" t="s">
        <v>133</v>
      </c>
      <c r="O42" s="1">
        <v>2800</v>
      </c>
      <c r="P42" s="1" t="s">
        <v>133</v>
      </c>
      <c r="Q42" s="1">
        <v>3843.84</v>
      </c>
      <c r="R42" s="1">
        <v>3883.26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15000</v>
      </c>
      <c r="L43" s="1">
        <v>15000</v>
      </c>
      <c r="M43" s="1">
        <v>13449.16</v>
      </c>
      <c r="N43" s="1">
        <v>10599.06</v>
      </c>
      <c r="O43" s="1" t="s">
        <v>133</v>
      </c>
      <c r="P43" s="1" t="s">
        <v>133</v>
      </c>
      <c r="Q43" s="1">
        <v>14560.27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8900</v>
      </c>
      <c r="J44" s="1">
        <v>9600</v>
      </c>
      <c r="K44" s="1">
        <v>9200</v>
      </c>
      <c r="L44" s="1">
        <v>9400</v>
      </c>
      <c r="M44" s="1">
        <v>9174.9699999999993</v>
      </c>
      <c r="N44" s="1">
        <v>9033.2099999999991</v>
      </c>
      <c r="O44" s="1">
        <v>9200</v>
      </c>
      <c r="P44" s="1">
        <v>9300</v>
      </c>
      <c r="Q44" s="1">
        <v>9204.2900000000009</v>
      </c>
      <c r="R44" s="1">
        <v>9200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14900</v>
      </c>
      <c r="I45" s="1">
        <v>14500</v>
      </c>
      <c r="J45" s="1">
        <v>14900</v>
      </c>
      <c r="K45" s="1">
        <v>14800</v>
      </c>
      <c r="L45" s="1">
        <v>14900</v>
      </c>
      <c r="M45" s="1">
        <v>14799.66</v>
      </c>
      <c r="N45" s="1">
        <v>14031.34</v>
      </c>
      <c r="O45" s="1">
        <v>14800</v>
      </c>
      <c r="P45" s="1">
        <v>15000</v>
      </c>
      <c r="Q45" s="1">
        <v>14949.16</v>
      </c>
      <c r="R45" s="1">
        <v>14900</v>
      </c>
      <c r="S45" s="1">
        <v>14800</v>
      </c>
      <c r="T45" s="1">
        <v>15599.79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11000</v>
      </c>
      <c r="K46" s="1">
        <v>9600</v>
      </c>
      <c r="L46" s="1">
        <v>10400</v>
      </c>
      <c r="M46" s="1">
        <v>9249.86</v>
      </c>
      <c r="N46" s="1">
        <v>10766.56</v>
      </c>
      <c r="O46" s="1" t="s">
        <v>133</v>
      </c>
      <c r="P46" s="1" t="s">
        <v>133</v>
      </c>
      <c r="Q46" s="1" t="s">
        <v>133</v>
      </c>
      <c r="R46" s="1">
        <v>10000</v>
      </c>
      <c r="S46" s="1">
        <v>9200</v>
      </c>
      <c r="T46" s="1">
        <v>10099.67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4450</v>
      </c>
      <c r="M47" s="1">
        <v>4374.93</v>
      </c>
      <c r="N47" s="1">
        <v>4366.6000000000004</v>
      </c>
      <c r="O47" s="1">
        <v>4549.7299999999996</v>
      </c>
      <c r="P47" s="1">
        <v>4300</v>
      </c>
      <c r="Q47" s="1">
        <v>4369.6400000000003</v>
      </c>
      <c r="R47" s="1">
        <v>4416.6000000000004</v>
      </c>
      <c r="S47" s="1">
        <v>4450</v>
      </c>
      <c r="T47" s="1">
        <v>5099.3500000000004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4500</v>
      </c>
      <c r="M48" s="1">
        <v>4274.93</v>
      </c>
      <c r="N48" s="1">
        <v>4400</v>
      </c>
      <c r="O48" s="1" t="s">
        <v>133</v>
      </c>
      <c r="P48" s="1">
        <v>4300</v>
      </c>
      <c r="Q48" s="1" t="s">
        <v>133</v>
      </c>
      <c r="R48" s="1">
        <v>4300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3700</v>
      </c>
      <c r="J49" s="1">
        <v>4200</v>
      </c>
      <c r="K49" s="1" t="s">
        <v>133</v>
      </c>
      <c r="L49" s="1">
        <v>4100</v>
      </c>
      <c r="M49" s="1">
        <v>4230</v>
      </c>
      <c r="N49" s="1">
        <v>4000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2800</v>
      </c>
      <c r="J50" s="1">
        <v>3000</v>
      </c>
      <c r="K50" s="1">
        <v>2800</v>
      </c>
      <c r="L50" s="1">
        <v>3183.33</v>
      </c>
      <c r="M50" s="1" t="s">
        <v>133</v>
      </c>
      <c r="N50" s="1" t="s">
        <v>133</v>
      </c>
      <c r="O50" s="1">
        <v>2649.53</v>
      </c>
      <c r="P50" s="1" t="s">
        <v>133</v>
      </c>
      <c r="Q50" s="1">
        <v>3340.42</v>
      </c>
      <c r="R50" s="1">
        <v>3000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12300</v>
      </c>
      <c r="K51" s="1">
        <v>13000</v>
      </c>
      <c r="L51" s="1">
        <v>11500</v>
      </c>
      <c r="M51" s="1">
        <v>11649.03</v>
      </c>
      <c r="N51" s="1">
        <v>13000</v>
      </c>
      <c r="O51" s="1" t="s">
        <v>133</v>
      </c>
      <c r="P51" s="1" t="s">
        <v>133</v>
      </c>
      <c r="Q51" s="1">
        <v>11888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7900</v>
      </c>
      <c r="J52" s="1">
        <v>8000</v>
      </c>
      <c r="K52" s="1">
        <v>7900</v>
      </c>
      <c r="L52" s="1">
        <v>8000</v>
      </c>
      <c r="M52" s="1">
        <v>7774.64</v>
      </c>
      <c r="N52" s="1">
        <v>7816.63</v>
      </c>
      <c r="O52" s="1">
        <v>7749.84</v>
      </c>
      <c r="P52" s="1">
        <v>7800</v>
      </c>
      <c r="Q52" s="1">
        <v>6755.18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12500</v>
      </c>
      <c r="J53" s="1">
        <v>12650</v>
      </c>
      <c r="K53" s="1">
        <v>12600</v>
      </c>
      <c r="L53" s="1">
        <v>12600</v>
      </c>
      <c r="M53" s="1">
        <v>12299.59</v>
      </c>
      <c r="N53" s="1">
        <v>12533.24</v>
      </c>
      <c r="O53" s="1">
        <v>12247.45</v>
      </c>
      <c r="P53" s="1">
        <v>12389.98</v>
      </c>
      <c r="Q53" s="1">
        <v>12554.1</v>
      </c>
      <c r="R53" s="1">
        <v>12400</v>
      </c>
      <c r="S53" s="1">
        <v>12500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7850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9:G9"/>
    <mergeCell ref="B10:G10"/>
    <mergeCell ref="B11:G11"/>
    <mergeCell ref="B12:G12"/>
    <mergeCell ref="U4:W4"/>
    <mergeCell ref="B7:G7"/>
    <mergeCell ref="B8:G8"/>
    <mergeCell ref="X4:Y4"/>
    <mergeCell ref="A1:Y1"/>
    <mergeCell ref="B4:G4"/>
    <mergeCell ref="B5:G5"/>
    <mergeCell ref="B6:G6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Umer Farooq (Statistical Assistant)</dc:creator>
  <cp:lastModifiedBy>Kashif Ali (Statistical Officer)</cp:lastModifiedBy>
  <dcterms:created xsi:type="dcterms:W3CDTF">2026-05-07T10:25:59Z</dcterms:created>
  <dcterms:modified xsi:type="dcterms:W3CDTF">2026-05-07T11:53:22Z</dcterms:modified>
</cp:coreProperties>
</file>