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6. June 2026\04.06.2026\SPI Email 04.06.2026\E-Office File\"/>
    </mc:Choice>
  </mc:AlternateContent>
  <xr:revisionPtr revIDLastSave="0" documentId="13_ncr:1_{BDBEFBCC-0CA3-4626-8CCC-7F1315F8E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U29" i="9"/>
  <c r="Y29" i="9" s="1"/>
  <c r="U28" i="9"/>
  <c r="Y28" i="9" s="1"/>
  <c r="U27" i="9"/>
  <c r="Y27" i="9" s="1"/>
  <c r="W38" i="9"/>
  <c r="M38" i="9"/>
  <c r="W22" i="9"/>
  <c r="M22" i="9"/>
  <c r="U17" i="9"/>
  <c r="Y17" i="9" s="1"/>
  <c r="W12" i="9"/>
  <c r="Y12" i="9" s="1"/>
  <c r="V12" i="9"/>
  <c r="X12" i="9" s="1"/>
  <c r="U12" i="9"/>
  <c r="W11" i="9"/>
  <c r="V11" i="9"/>
  <c r="U11" i="9"/>
  <c r="W10" i="9"/>
  <c r="V10" i="9"/>
  <c r="U10" i="9"/>
  <c r="Y10" i="9" s="1"/>
  <c r="W9" i="9"/>
  <c r="V9" i="9"/>
  <c r="U9" i="9"/>
  <c r="W8" i="9"/>
  <c r="V8" i="9"/>
  <c r="U8" i="9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6" i="9" l="1"/>
  <c r="Y7" i="9"/>
  <c r="X29" i="9"/>
  <c r="X5" i="9"/>
  <c r="Y5" i="9"/>
  <c r="X9" i="9"/>
  <c r="Y11" i="9"/>
  <c r="Y6" i="9"/>
  <c r="X7" i="9"/>
  <c r="X8" i="9"/>
  <c r="Y9" i="9"/>
  <c r="X10" i="9"/>
  <c r="X17" i="9"/>
  <c r="Y30" i="9"/>
  <c r="Y8" i="9"/>
  <c r="X11" i="9"/>
  <c r="X22" i="9"/>
  <c r="X2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<sst xmlns="http://schemas.openxmlformats.org/spreadsheetml/2006/main" count="631" uniqueCount="159">
  <si>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</si>
  <si>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</si>
  <si>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</si>
  <si>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</si>
  <si>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</si>
  <si>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</si>
  <si>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04-06-2026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</si>
  <si>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</si>
  <si>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</si>
  <si>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</si>
  <si>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</si>
  <si>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</si>
  <si>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</si>
  <si>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</si>
  <si>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</si>
  <si>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</si>
  <si>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</si>
  <si>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</si>
  <si>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</si>
  <si>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</si>
  <si>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</si>
  <si>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</si>
  <si>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</si>
  <si>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</si>
  <si>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</si>
  <si>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</si>
  <si>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</si>
  <si>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</si>
  <si>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</si>
  <si>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</si>
  <si>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</si>
  <si>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</si>
  <si>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</si>
  <si>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</si>
  <si>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</si>
  <si>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</si>
  <si>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</si>
  <si>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</si>
  <si>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</si>
  <si>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</si>
  <si>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</si>
  <si>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</si>
  <si>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</si>
  <si>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</si>
  <si>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</si>
  <si>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</si>
  <si>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</si>
  <si>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</si>
  <si>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</si>
  <si>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</si>
  <si>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</si>
  <si>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</si>
  <si>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</si>
  <si>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</si>
  <si>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</si>
  <si>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</si>
  <si>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</si>
  <si>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</si>
  <si>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</si>
  <si>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</si>
  <si>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</si>
  <si>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</si>
  <si>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</si>
  <si>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</si>
  <si>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</si>
  <si>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</si>
  <si>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</si>
  <si>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</si>
  <si>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</si>
  <si>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</si>
  <si>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</si>
  <si>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</si>
  <si>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</si>
  <si>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</si>
  <si>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</si>
  <si>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</si>
  <si>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</si>
  <si>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</si>
  <si>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</si>
  <si>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</si>
  <si>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</si>
  <si>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</si>
  <si>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</si>
  <si>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</si>
  <si>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</si>
  <si>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</si>
  <si>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</si>
  <si>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</si>
  <si>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</si>
  <si>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</si>
  <si>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</si>
  <si>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</si>
  <si>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</si>
  <si>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</si>
  <si>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</si>
  <si>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</si>
  <si>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</si>
  <si>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</si>
  <si>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</si>
  <si>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</si>
  <si>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</si>
  <si>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</si>
  <si>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</si>
  <si>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</si>
  <si>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</si>
  <si>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</si>
  <si>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</si>
  <si>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</si>
  <si>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</si>
  <si>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</si>
  <si>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</si>
  <si>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</si>
  <si>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</si>
  <si>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</si>
  <si>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</si>
  <si>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</si>
  <si>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</si>
  <si>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</si>
  <si>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</si>
  <si>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</si>
  <si>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</si>
  <si>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</si>
  <si>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</si>
  <si>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</si>
  <si>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</si>
  <si>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</si>
  <si>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04-06-2026</t>
  </si>
  <si>
    <t>No.</t>
  </si>
  <si>
    <t>Description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</si>
  <si>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</si>
  <si>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</si>
  <si>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</si>
  <si>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</si>
  <si>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</si>
  <si>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</si>
  <si>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</si>
  <si>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</si>
  <si>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</si>
  <si>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</si>
  <si>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</si>
  <si>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</si>
  <si>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</si>
  <si>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04-06-2026</t>
  </si>
  <si>
    <t>Avg. Price per litre</t>
  </si>
  <si>
    <t>% change over Pre. week</t>
  </si>
  <si>
    <t>Avg. Price per kg</t>
  </si>
  <si>
    <t>C: Prices of CNG (per litre for Punjab and per kg otherwise) for the Week Ended on 04-06-2026</t>
  </si>
  <si>
    <t>D: Wage Rates for the Week Ended on 04-06-2026</t>
  </si>
  <si>
    <t>E: Wheat Rates for the Week Ended on 04.06.2026</t>
  </si>
  <si>
    <t>Khuzdar</t>
  </si>
  <si>
    <t>Wheat</t>
  </si>
  <si>
    <t>10 kg</t>
  </si>
  <si>
    <t>Wheat Flour (Fine)</t>
  </si>
  <si>
    <t>1 kg</t>
  </si>
  <si>
    <t>Gas Charges for Q1</t>
  </si>
  <si>
    <t>Average Price for                                                04-06-26 21-05-26 04-06-25</t>
  </si>
  <si>
    <t>% Change over                 21-05-26 04-06-25</t>
  </si>
  <si>
    <t>% Change over               21.05.2026</t>
  </si>
  <si>
    <t>Average Price for
04.06.2026    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</si>
</sst>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6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2666.67</v>
      </c>
      <c r="E7" s="6">
        <v>2703.26</v>
      </c>
      <c r="F7" s="6">
        <v>2733.33</v>
      </c>
      <c r="G7" s="6">
        <v>2653.33</v>
      </c>
      <c r="H7" s="6">
        <v>2680.84</v>
      </c>
      <c r="I7" s="6">
        <v>2706.67</v>
      </c>
      <c r="J7" s="6">
        <v>2267</v>
      </c>
      <c r="K7" s="6">
        <v>2310.79</v>
      </c>
      <c r="L7" s="6">
        <v>2333</v>
      </c>
      <c r="M7" s="6">
        <v>2200</v>
      </c>
      <c r="N7" s="6">
        <v>2200</v>
      </c>
      <c r="O7" s="6">
        <v>2200</v>
      </c>
      <c r="P7" s="6">
        <v>2200</v>
      </c>
      <c r="Q7" s="6">
        <v>2207.0700000000002</v>
      </c>
      <c r="R7" s="6">
        <v>2250</v>
      </c>
      <c r="S7" s="6">
        <v>2350</v>
      </c>
      <c r="T7" s="6">
        <v>2350</v>
      </c>
      <c r="U7" s="6">
        <v>2350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2500</v>
      </c>
      <c r="K12" s="6">
        <v>2500</v>
      </c>
      <c r="L12" s="6">
        <v>2500</v>
      </c>
      <c r="M12" s="6">
        <v>2400</v>
      </c>
      <c r="N12" s="6">
        <v>2400</v>
      </c>
      <c r="O12" s="6">
        <v>2400</v>
      </c>
      <c r="P12" s="6">
        <v>2800</v>
      </c>
      <c r="Q12" s="6">
        <v>2828.21</v>
      </c>
      <c r="R12" s="6">
        <v>2900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305</v>
      </c>
      <c r="E13" s="6">
        <v>323.52</v>
      </c>
      <c r="F13" s="6">
        <v>360</v>
      </c>
      <c r="G13" s="6">
        <v>305</v>
      </c>
      <c r="H13" s="6">
        <v>314.63</v>
      </c>
      <c r="I13" s="6">
        <v>320</v>
      </c>
      <c r="J13" s="6">
        <v>295</v>
      </c>
      <c r="K13" s="6">
        <v>295</v>
      </c>
      <c r="L13" s="6">
        <v>295</v>
      </c>
      <c r="M13" s="6">
        <v>299</v>
      </c>
      <c r="N13" s="6">
        <v>299</v>
      </c>
      <c r="O13" s="6">
        <v>299</v>
      </c>
      <c r="P13" s="6">
        <v>288</v>
      </c>
      <c r="Q13" s="6">
        <v>288</v>
      </c>
      <c r="R13" s="6">
        <v>288</v>
      </c>
      <c r="S13" s="6">
        <v>300</v>
      </c>
      <c r="T13" s="6">
        <v>300</v>
      </c>
      <c r="U13" s="6">
        <v>300</v>
      </c>
      <c r="V13" s="6">
        <v>300</v>
      </c>
      <c r="W13" s="6">
        <v>301.66000000000003</v>
      </c>
      <c r="X13" s="6">
        <v>305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249.87</v>
      </c>
      <c r="F14" s="6">
        <v>260</v>
      </c>
      <c r="G14" s="6">
        <v>220</v>
      </c>
      <c r="H14" s="6">
        <v>236.17</v>
      </c>
      <c r="I14" s="6">
        <v>260</v>
      </c>
      <c r="J14" s="6">
        <v>220</v>
      </c>
      <c r="K14" s="6">
        <v>220</v>
      </c>
      <c r="L14" s="6">
        <v>220</v>
      </c>
      <c r="M14" s="6">
        <v>170</v>
      </c>
      <c r="N14" s="6">
        <v>182.41</v>
      </c>
      <c r="O14" s="6">
        <v>210</v>
      </c>
      <c r="P14" s="6">
        <v>200</v>
      </c>
      <c r="Q14" s="6">
        <v>208.47</v>
      </c>
      <c r="R14" s="6">
        <v>220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263.67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199.52</v>
      </c>
      <c r="O15" s="6">
        <v>220</v>
      </c>
      <c r="P15" s="6">
        <v>240</v>
      </c>
      <c r="Q15" s="6">
        <v>248.01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240</v>
      </c>
      <c r="E17" s="6">
        <v>243.3</v>
      </c>
      <c r="F17" s="6">
        <v>250</v>
      </c>
      <c r="G17" s="6">
        <v>240</v>
      </c>
      <c r="H17" s="6">
        <v>245.3</v>
      </c>
      <c r="I17" s="6">
        <v>250</v>
      </c>
      <c r="J17" s="6">
        <v>230</v>
      </c>
      <c r="K17" s="6">
        <v>230</v>
      </c>
      <c r="L17" s="6">
        <v>230</v>
      </c>
      <c r="M17" s="6">
        <v>250</v>
      </c>
      <c r="N17" s="6">
        <v>250</v>
      </c>
      <c r="O17" s="6">
        <v>250</v>
      </c>
      <c r="P17" s="6">
        <v>239</v>
      </c>
      <c r="Q17" s="6">
        <v>239</v>
      </c>
      <c r="R17" s="6">
        <v>239</v>
      </c>
      <c r="S17" s="6">
        <v>239</v>
      </c>
      <c r="T17" s="6">
        <v>239</v>
      </c>
      <c r="U17" s="6">
        <v>239</v>
      </c>
      <c r="V17" s="6">
        <v>238</v>
      </c>
      <c r="W17" s="6">
        <v>238</v>
      </c>
      <c r="X17" s="6">
        <v>238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3065</v>
      </c>
      <c r="E19" s="6">
        <v>3065</v>
      </c>
      <c r="F19" s="6">
        <v>3065</v>
      </c>
      <c r="G19" s="6">
        <v>3065</v>
      </c>
      <c r="H19" s="6">
        <v>3065</v>
      </c>
      <c r="I19" s="6">
        <v>3065</v>
      </c>
      <c r="J19" s="6">
        <v>3020</v>
      </c>
      <c r="K19" s="6">
        <v>3020</v>
      </c>
      <c r="L19" s="6">
        <v>3020</v>
      </c>
      <c r="M19" s="6">
        <v>3020</v>
      </c>
      <c r="N19" s="6">
        <v>3020</v>
      </c>
      <c r="O19" s="6">
        <v>3020</v>
      </c>
      <c r="P19" s="6">
        <v>3065</v>
      </c>
      <c r="Q19" s="6">
        <v>3065</v>
      </c>
      <c r="R19" s="6">
        <v>3065</v>
      </c>
      <c r="S19" s="6">
        <v>3020</v>
      </c>
      <c r="T19" s="6">
        <v>3020</v>
      </c>
      <c r="U19" s="6">
        <v>3020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1540</v>
      </c>
      <c r="K20" s="6">
        <v>1540</v>
      </c>
      <c r="L20" s="6">
        <v>1540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1540</v>
      </c>
      <c r="T20" s="6">
        <v>1540</v>
      </c>
      <c r="U20" s="6">
        <v>1540</v>
      </c>
      <c r="V20" s="6">
        <v>1540</v>
      </c>
      <c r="W20" s="6">
        <v>1540</v>
      </c>
      <c r="X20" s="6">
        <v>1540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600</v>
      </c>
      <c r="K21" s="6">
        <v>600</v>
      </c>
      <c r="L21" s="6">
        <v>600</v>
      </c>
      <c r="M21" s="6">
        <v>600</v>
      </c>
      <c r="N21" s="6">
        <v>600</v>
      </c>
      <c r="O21" s="6">
        <v>600</v>
      </c>
      <c r="P21" s="6">
        <v>610</v>
      </c>
      <c r="Q21" s="6">
        <v>610</v>
      </c>
      <c r="R21" s="6">
        <v>610</v>
      </c>
      <c r="S21" s="6">
        <v>600</v>
      </c>
      <c r="T21" s="6">
        <v>600</v>
      </c>
      <c r="U21" s="6">
        <v>600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327.63</v>
      </c>
      <c r="F22" s="6">
        <v>360</v>
      </c>
      <c r="G22" s="6">
        <v>280</v>
      </c>
      <c r="H22" s="6">
        <v>298.39999999999998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232.08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330</v>
      </c>
      <c r="K24" s="6">
        <v>330</v>
      </c>
      <c r="L24" s="6">
        <v>330</v>
      </c>
      <c r="M24" s="6">
        <v>390</v>
      </c>
      <c r="N24" s="6">
        <v>390</v>
      </c>
      <c r="O24" s="6">
        <v>390</v>
      </c>
      <c r="P24" s="6">
        <v>360</v>
      </c>
      <c r="Q24" s="6">
        <v>367.57</v>
      </c>
      <c r="R24" s="6">
        <v>380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480</v>
      </c>
      <c r="Q25" s="6">
        <v>506.52</v>
      </c>
      <c r="R25" s="6">
        <v>540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213.28</v>
      </c>
      <c r="L26" s="6">
        <v>220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35</v>
      </c>
      <c r="Q27" s="6">
        <v>41.05</v>
      </c>
      <c r="R27" s="6">
        <v>50</v>
      </c>
      <c r="S27" s="6">
        <v>30</v>
      </c>
      <c r="T27" s="6">
        <v>33.020000000000003</v>
      </c>
      <c r="U27" s="6">
        <v>40</v>
      </c>
      <c r="V27" s="6">
        <v>35</v>
      </c>
      <c r="W27" s="6">
        <v>38.26</v>
      </c>
      <c r="X27" s="6">
        <v>40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128.9</v>
      </c>
      <c r="F28" s="6">
        <v>150</v>
      </c>
      <c r="G28" s="6">
        <v>100</v>
      </c>
      <c r="H28" s="6">
        <v>117.02</v>
      </c>
      <c r="I28" s="6">
        <v>130</v>
      </c>
      <c r="J28" s="6">
        <v>120</v>
      </c>
      <c r="K28" s="6">
        <v>120</v>
      </c>
      <c r="L28" s="6">
        <v>120</v>
      </c>
      <c r="M28" s="6">
        <v>100</v>
      </c>
      <c r="N28" s="6">
        <v>100</v>
      </c>
      <c r="O28" s="6">
        <v>100</v>
      </c>
      <c r="P28" s="6">
        <v>90</v>
      </c>
      <c r="Q28" s="6">
        <v>96.99</v>
      </c>
      <c r="R28" s="6">
        <v>110</v>
      </c>
      <c r="S28" s="6">
        <v>80</v>
      </c>
      <c r="T28" s="6">
        <v>89.63</v>
      </c>
      <c r="U28" s="6">
        <v>100</v>
      </c>
      <c r="V28" s="6">
        <v>80</v>
      </c>
      <c r="W28" s="6">
        <v>86.53</v>
      </c>
      <c r="X28" s="6">
        <v>90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96.99</v>
      </c>
      <c r="F29" s="6">
        <v>120</v>
      </c>
      <c r="G29" s="6">
        <v>70</v>
      </c>
      <c r="H29" s="6">
        <v>85.47</v>
      </c>
      <c r="I29" s="6">
        <v>100</v>
      </c>
      <c r="J29" s="6">
        <v>60</v>
      </c>
      <c r="K29" s="6">
        <v>60</v>
      </c>
      <c r="L29" s="6">
        <v>60</v>
      </c>
      <c r="M29" s="6">
        <v>60</v>
      </c>
      <c r="N29" s="6">
        <v>60</v>
      </c>
      <c r="O29" s="6">
        <v>60</v>
      </c>
      <c r="P29" s="6">
        <v>40</v>
      </c>
      <c r="Q29" s="6">
        <v>48.79</v>
      </c>
      <c r="R29" s="6">
        <v>60</v>
      </c>
      <c r="S29" s="6">
        <v>60</v>
      </c>
      <c r="T29" s="6">
        <v>60</v>
      </c>
      <c r="U29" s="6">
        <v>60</v>
      </c>
      <c r="V29" s="6">
        <v>75</v>
      </c>
      <c r="W29" s="6">
        <v>78.3</v>
      </c>
      <c r="X29" s="6">
        <v>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190</v>
      </c>
      <c r="W31" s="6">
        <v>196.61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459.12</v>
      </c>
      <c r="F34" s="6">
        <v>650</v>
      </c>
      <c r="G34" s="6">
        <v>300</v>
      </c>
      <c r="H34" s="6">
        <v>465.25</v>
      </c>
      <c r="I34" s="6">
        <v>580</v>
      </c>
      <c r="J34" s="6">
        <v>300</v>
      </c>
      <c r="K34" s="6">
        <v>363.42</v>
      </c>
      <c r="L34" s="6">
        <v>400</v>
      </c>
      <c r="M34" s="6">
        <v>200</v>
      </c>
      <c r="N34" s="6">
        <v>343.41</v>
      </c>
      <c r="O34" s="6">
        <v>450</v>
      </c>
      <c r="P34" s="6">
        <v>230</v>
      </c>
      <c r="Q34" s="6">
        <v>333.91</v>
      </c>
      <c r="R34" s="6">
        <v>590</v>
      </c>
      <c r="S34" s="6">
        <v>350</v>
      </c>
      <c r="T34" s="6">
        <v>376.1</v>
      </c>
      <c r="U34" s="6">
        <v>400</v>
      </c>
      <c r="V34" s="6">
        <v>180</v>
      </c>
      <c r="W34" s="6">
        <v>306.52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447.04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669.73</v>
      </c>
      <c r="I41" s="6">
        <v>700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154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383.3</v>
      </c>
      <c r="E53" s="6">
        <v>383.3</v>
      </c>
      <c r="F53" s="6">
        <v>383.3</v>
      </c>
      <c r="G53" s="6">
        <v>383.18</v>
      </c>
      <c r="H53" s="6">
        <v>383.2</v>
      </c>
      <c r="I53" s="6">
        <v>383.3</v>
      </c>
      <c r="J53" s="6">
        <v>384.01</v>
      </c>
      <c r="K53" s="6">
        <v>384.07</v>
      </c>
      <c r="L53" s="6">
        <v>384.1</v>
      </c>
      <c r="M53" s="6">
        <v>383.35</v>
      </c>
      <c r="N53" s="6">
        <v>383.35</v>
      </c>
      <c r="O53" s="6">
        <v>383.35</v>
      </c>
      <c r="P53" s="6">
        <v>381.78</v>
      </c>
      <c r="Q53" s="6">
        <v>381.78</v>
      </c>
      <c r="R53" s="6">
        <v>381.78</v>
      </c>
      <c r="S53" s="6">
        <v>383.18</v>
      </c>
      <c r="T53" s="6">
        <v>383.18</v>
      </c>
      <c r="U53" s="6">
        <v>383.18</v>
      </c>
      <c r="V53" s="6">
        <v>385.2</v>
      </c>
      <c r="W53" s="6">
        <v>385.2</v>
      </c>
      <c r="X53" s="6">
        <v>385.2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382.3</v>
      </c>
      <c r="E54" s="6">
        <v>382.3</v>
      </c>
      <c r="F54" s="6">
        <v>382.3</v>
      </c>
      <c r="G54" s="6">
        <v>382.18</v>
      </c>
      <c r="H54" s="6">
        <v>382.2</v>
      </c>
      <c r="I54" s="6">
        <v>382.3</v>
      </c>
      <c r="J54" s="6">
        <v>383.01</v>
      </c>
      <c r="K54" s="6">
        <v>383.05</v>
      </c>
      <c r="L54" s="6">
        <v>383.07</v>
      </c>
      <c r="M54" s="6">
        <v>382.15</v>
      </c>
      <c r="N54" s="6">
        <v>382.15</v>
      </c>
      <c r="O54" s="6">
        <v>382.15</v>
      </c>
      <c r="P54" s="6">
        <v>380.78</v>
      </c>
      <c r="Q54" s="6">
        <v>380.78</v>
      </c>
      <c r="R54" s="6">
        <v>380.78</v>
      </c>
      <c r="S54" s="6">
        <v>382.18</v>
      </c>
      <c r="T54" s="6">
        <v>382.18</v>
      </c>
      <c r="U54" s="6">
        <v>382.18</v>
      </c>
      <c r="V54" s="6">
        <v>384.2</v>
      </c>
      <c r="W54" s="6">
        <v>384.2</v>
      </c>
      <c r="X54" s="6">
        <v>384.2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5250</v>
      </c>
      <c r="E55" s="6">
        <v>5343.43</v>
      </c>
      <c r="F55" s="6">
        <v>5450</v>
      </c>
      <c r="G55" s="6">
        <v>5100</v>
      </c>
      <c r="H55" s="6">
        <v>5173.08</v>
      </c>
      <c r="I55" s="6">
        <v>5250</v>
      </c>
      <c r="J55" s="6">
        <v>4784.7</v>
      </c>
      <c r="K55" s="6">
        <v>4862.1899999999996</v>
      </c>
      <c r="L55" s="6">
        <v>4901.3999999999996</v>
      </c>
      <c r="M55" s="6">
        <v>4901.3999999999996</v>
      </c>
      <c r="N55" s="6">
        <v>4901.3999999999996</v>
      </c>
      <c r="O55" s="6">
        <v>4901.3999999999996</v>
      </c>
      <c r="P55" s="6">
        <v>4551.3</v>
      </c>
      <c r="Q55" s="6">
        <v>4705.58</v>
      </c>
      <c r="R55" s="6">
        <v>4784.7</v>
      </c>
      <c r="S55" s="6">
        <v>4800</v>
      </c>
      <c r="T55" s="6">
        <v>4800</v>
      </c>
      <c r="U55" s="6">
        <v>4800</v>
      </c>
      <c r="V55" s="6">
        <v>4500</v>
      </c>
      <c r="W55" s="6">
        <v>4500</v>
      </c>
      <c r="X55" s="6">
        <v>4500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2160</v>
      </c>
      <c r="E65" s="6">
        <v>2230.83</v>
      </c>
      <c r="F65" s="6">
        <v>2266.66</v>
      </c>
      <c r="G65" s="6">
        <v>2220</v>
      </c>
      <c r="H65" s="6">
        <v>2233.25</v>
      </c>
      <c r="I65" s="6">
        <v>2260</v>
      </c>
      <c r="J65" s="6">
        <v>2500</v>
      </c>
      <c r="K65" s="6">
        <v>2586.63</v>
      </c>
      <c r="L65" s="6">
        <v>2800</v>
      </c>
      <c r="M65" s="6">
        <v>2560</v>
      </c>
      <c r="N65" s="6">
        <v>2596.64</v>
      </c>
      <c r="O65" s="6">
        <v>2600</v>
      </c>
      <c r="P65" s="6">
        <v>2300</v>
      </c>
      <c r="Q65" s="6">
        <v>2300</v>
      </c>
      <c r="R65" s="6">
        <v>2300</v>
      </c>
      <c r="S65" s="6">
        <v>2360</v>
      </c>
      <c r="T65" s="6">
        <v>2386.59</v>
      </c>
      <c r="U65" s="6">
        <v>2400</v>
      </c>
      <c r="V65" s="6">
        <v>2650</v>
      </c>
      <c r="W65" s="6">
        <v>2721.9</v>
      </c>
      <c r="X65" s="6">
        <v>2750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276.89999999999998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171.32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120</v>
      </c>
      <c r="K68" s="6">
        <v>129.69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1435.57</v>
      </c>
      <c r="L69" s="6">
        <v>1500</v>
      </c>
      <c r="M69" s="6">
        <v>1150</v>
      </c>
      <c r="N69" s="6">
        <v>1208.02</v>
      </c>
      <c r="O69" s="6">
        <v>1250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2444.5500000000002</v>
      </c>
      <c r="L70" s="6">
        <v>2800</v>
      </c>
      <c r="M70" s="6">
        <v>2200</v>
      </c>
      <c r="N70" s="6">
        <v>2336.6799999999998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335</v>
      </c>
      <c r="E71" s="6">
        <v>335</v>
      </c>
      <c r="F71" s="6">
        <v>335</v>
      </c>
      <c r="G71" s="6">
        <v>300</v>
      </c>
      <c r="H71" s="6">
        <v>306.63</v>
      </c>
      <c r="I71" s="6">
        <v>310</v>
      </c>
      <c r="J71" s="6">
        <v>320</v>
      </c>
      <c r="K71" s="6">
        <v>345.06</v>
      </c>
      <c r="L71" s="6">
        <v>380</v>
      </c>
      <c r="M71" s="6">
        <v>340</v>
      </c>
      <c r="N71" s="6">
        <v>345.8</v>
      </c>
      <c r="O71" s="6">
        <v>350</v>
      </c>
      <c r="P71" s="6">
        <v>350</v>
      </c>
      <c r="Q71" s="6">
        <v>350</v>
      </c>
      <c r="R71" s="6">
        <v>350</v>
      </c>
      <c r="S71" s="6">
        <v>336</v>
      </c>
      <c r="T71" s="6">
        <v>338.66</v>
      </c>
      <c r="U71" s="6">
        <v>340</v>
      </c>
      <c r="V71" s="6">
        <v>325</v>
      </c>
      <c r="W71" s="6">
        <v>325</v>
      </c>
      <c r="X71" s="6">
        <v>325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202.18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258.7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243.29</v>
      </c>
      <c r="F73" s="6">
        <v>250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320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250</v>
      </c>
      <c r="W73" s="6">
        <v>274.27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1146.5999999999999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216.61</v>
      </c>
      <c r="F75" s="6">
        <v>220</v>
      </c>
      <c r="G75" s="6">
        <v>210</v>
      </c>
      <c r="H75" s="6">
        <v>216.61</v>
      </c>
      <c r="I75" s="6">
        <v>220</v>
      </c>
      <c r="J75" s="6">
        <v>240</v>
      </c>
      <c r="K75" s="6">
        <v>247.5</v>
      </c>
      <c r="L75" s="6">
        <v>260</v>
      </c>
      <c r="M75" s="6">
        <v>200</v>
      </c>
      <c r="N75" s="6">
        <v>214.78</v>
      </c>
      <c r="O75" s="6">
        <v>230</v>
      </c>
      <c r="P75" s="6">
        <v>240</v>
      </c>
      <c r="Q75" s="6">
        <v>240</v>
      </c>
      <c r="R75" s="6">
        <v>240</v>
      </c>
      <c r="S75" s="6">
        <v>220</v>
      </c>
      <c r="T75" s="6">
        <v>239.57</v>
      </c>
      <c r="U75" s="6">
        <v>250</v>
      </c>
      <c r="V75" s="6">
        <v>220</v>
      </c>
      <c r="W75" s="6">
        <v>242.04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491.5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2970</v>
      </c>
      <c r="K77" s="6">
        <v>3008.4</v>
      </c>
      <c r="L77" s="6">
        <v>3045</v>
      </c>
      <c r="M77" s="6">
        <v>2995</v>
      </c>
      <c r="N77" s="6">
        <v>2995</v>
      </c>
      <c r="O77" s="6">
        <v>2995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3020</v>
      </c>
      <c r="W77" s="6">
        <v>3020</v>
      </c>
      <c r="X77" s="6">
        <v>3020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1515</v>
      </c>
      <c r="K78" s="6">
        <v>1539.17</v>
      </c>
      <c r="L78" s="6">
        <v>1550</v>
      </c>
      <c r="M78" s="6">
        <v>1565</v>
      </c>
      <c r="N78" s="6">
        <v>1565</v>
      </c>
      <c r="O78" s="6">
        <v>1565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595</v>
      </c>
      <c r="K79" s="6">
        <v>598.17999999999995</v>
      </c>
      <c r="L79" s="6">
        <v>600</v>
      </c>
      <c r="M79" s="6">
        <v>600</v>
      </c>
      <c r="N79" s="6">
        <v>600</v>
      </c>
      <c r="O79" s="6">
        <v>600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600</v>
      </c>
      <c r="W79" s="6">
        <v>600</v>
      </c>
      <c r="X79" s="6">
        <v>600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240</v>
      </c>
      <c r="E80" s="6">
        <v>269.24</v>
      </c>
      <c r="F80" s="6">
        <v>300</v>
      </c>
      <c r="G80" s="6">
        <v>200</v>
      </c>
      <c r="H80" s="6">
        <v>222.4</v>
      </c>
      <c r="I80" s="6">
        <v>250</v>
      </c>
      <c r="J80" s="6">
        <v>140</v>
      </c>
      <c r="K80" s="6">
        <v>168.49</v>
      </c>
      <c r="L80" s="6">
        <v>200</v>
      </c>
      <c r="M80" s="6">
        <v>100</v>
      </c>
      <c r="N80" s="6">
        <v>126.16</v>
      </c>
      <c r="O80" s="6">
        <v>140</v>
      </c>
      <c r="P80" s="6">
        <v>100</v>
      </c>
      <c r="Q80" s="6">
        <v>131.04</v>
      </c>
      <c r="R80" s="6">
        <v>150</v>
      </c>
      <c r="S80" s="6">
        <v>100</v>
      </c>
      <c r="T80" s="6">
        <v>112.92</v>
      </c>
      <c r="U80" s="6">
        <v>120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246.62</v>
      </c>
      <c r="I81" s="6">
        <v>250</v>
      </c>
      <c r="J81" s="6">
        <v>220</v>
      </c>
      <c r="K81" s="6">
        <v>262.02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353.21</v>
      </c>
      <c r="I82" s="6">
        <v>360</v>
      </c>
      <c r="J82" s="6">
        <v>350</v>
      </c>
      <c r="K82" s="6">
        <v>383</v>
      </c>
      <c r="L82" s="6">
        <v>400</v>
      </c>
      <c r="M82" s="6">
        <v>390</v>
      </c>
      <c r="N82" s="6">
        <v>398.29</v>
      </c>
      <c r="O82" s="6">
        <v>410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440</v>
      </c>
      <c r="K83" s="6">
        <v>456.94</v>
      </c>
      <c r="L83" s="6">
        <v>500</v>
      </c>
      <c r="M83" s="6">
        <v>420</v>
      </c>
      <c r="N83" s="6">
        <v>429.92</v>
      </c>
      <c r="O83" s="6">
        <v>440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240</v>
      </c>
      <c r="W84" s="6">
        <v>254.22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40</v>
      </c>
      <c r="E85" s="6">
        <v>43.09</v>
      </c>
      <c r="F85" s="6">
        <v>50</v>
      </c>
      <c r="G85" s="6">
        <v>25</v>
      </c>
      <c r="H85" s="6">
        <v>28.23</v>
      </c>
      <c r="I85" s="6">
        <v>30</v>
      </c>
      <c r="J85" s="6">
        <v>40</v>
      </c>
      <c r="K85" s="6">
        <v>55.94</v>
      </c>
      <c r="L85" s="6">
        <v>70</v>
      </c>
      <c r="M85" s="6">
        <v>40</v>
      </c>
      <c r="N85" s="6">
        <v>44.72</v>
      </c>
      <c r="O85" s="6">
        <v>50</v>
      </c>
      <c r="P85" s="6">
        <v>40</v>
      </c>
      <c r="Q85" s="6">
        <v>40</v>
      </c>
      <c r="R85" s="6">
        <v>40</v>
      </c>
      <c r="S85" s="6">
        <v>40</v>
      </c>
      <c r="T85" s="6">
        <v>41.6</v>
      </c>
      <c r="U85" s="6">
        <v>45</v>
      </c>
      <c r="V85" s="6">
        <v>50</v>
      </c>
      <c r="W85" s="6">
        <v>53.13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100</v>
      </c>
      <c r="E86" s="6">
        <v>102.05</v>
      </c>
      <c r="F86" s="6">
        <v>120</v>
      </c>
      <c r="G86" s="6">
        <v>80</v>
      </c>
      <c r="H86" s="6">
        <v>86.18</v>
      </c>
      <c r="I86" s="6">
        <v>100</v>
      </c>
      <c r="J86" s="6">
        <v>80</v>
      </c>
      <c r="K86" s="6">
        <v>93.8</v>
      </c>
      <c r="L86" s="6">
        <v>100</v>
      </c>
      <c r="M86" s="6">
        <v>80</v>
      </c>
      <c r="N86" s="6">
        <v>85.51</v>
      </c>
      <c r="O86" s="6">
        <v>100</v>
      </c>
      <c r="P86" s="6">
        <v>80</v>
      </c>
      <c r="Q86" s="6">
        <v>80</v>
      </c>
      <c r="R86" s="6">
        <v>80</v>
      </c>
      <c r="S86" s="6">
        <v>70</v>
      </c>
      <c r="T86" s="6">
        <v>76.52</v>
      </c>
      <c r="U86" s="6">
        <v>80</v>
      </c>
      <c r="V86" s="6">
        <v>90</v>
      </c>
      <c r="W86" s="6">
        <v>98.73</v>
      </c>
      <c r="X86" s="6">
        <v>110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75.05</v>
      </c>
      <c r="F87" s="6">
        <v>80</v>
      </c>
      <c r="G87" s="6">
        <v>80</v>
      </c>
      <c r="H87" s="6">
        <v>89.63</v>
      </c>
      <c r="I87" s="6">
        <v>100</v>
      </c>
      <c r="J87" s="6">
        <v>80</v>
      </c>
      <c r="K87" s="6">
        <v>91.52</v>
      </c>
      <c r="L87" s="6">
        <v>120</v>
      </c>
      <c r="M87" s="6">
        <v>70</v>
      </c>
      <c r="N87" s="6">
        <v>75.67</v>
      </c>
      <c r="O87" s="6">
        <v>80</v>
      </c>
      <c r="P87" s="6">
        <v>80</v>
      </c>
      <c r="Q87" s="6">
        <v>80</v>
      </c>
      <c r="R87" s="6">
        <v>80</v>
      </c>
      <c r="S87" s="6">
        <v>70</v>
      </c>
      <c r="T87" s="6">
        <v>76.52</v>
      </c>
      <c r="U87" s="6">
        <v>80</v>
      </c>
      <c r="V87" s="6">
        <v>60</v>
      </c>
      <c r="W87" s="6">
        <v>71.78</v>
      </c>
      <c r="X87" s="6">
        <v>80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149.21</v>
      </c>
      <c r="F88" s="6">
        <v>150</v>
      </c>
      <c r="G88" s="6">
        <v>140</v>
      </c>
      <c r="H88" s="6">
        <v>141.65</v>
      </c>
      <c r="I88" s="6">
        <v>145</v>
      </c>
      <c r="J88" s="6">
        <v>150</v>
      </c>
      <c r="K88" s="6">
        <v>151.33000000000001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144</v>
      </c>
      <c r="Q88" s="6">
        <v>144</v>
      </c>
      <c r="R88" s="6">
        <v>144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66.430000000000007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300</v>
      </c>
      <c r="H92" s="6">
        <v>313.19</v>
      </c>
      <c r="I92" s="6">
        <v>320</v>
      </c>
      <c r="J92" s="6">
        <v>320</v>
      </c>
      <c r="K92" s="6">
        <v>396.26</v>
      </c>
      <c r="L92" s="6">
        <v>480</v>
      </c>
      <c r="M92" s="6">
        <v>350</v>
      </c>
      <c r="N92" s="6">
        <v>353.3</v>
      </c>
      <c r="O92" s="6">
        <v>360</v>
      </c>
      <c r="P92" s="6">
        <v>300</v>
      </c>
      <c r="Q92" s="6">
        <v>300</v>
      </c>
      <c r="R92" s="6">
        <v>300</v>
      </c>
      <c r="S92" s="6">
        <v>250</v>
      </c>
      <c r="T92" s="6">
        <v>282.31</v>
      </c>
      <c r="U92" s="6">
        <v>360</v>
      </c>
      <c r="V92" s="6">
        <v>200</v>
      </c>
      <c r="W92" s="6">
        <v>388.61</v>
      </c>
      <c r="X92" s="6">
        <v>600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326.18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253.29</v>
      </c>
      <c r="O97" s="6">
        <v>260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154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135.97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383.17</v>
      </c>
      <c r="E111" s="6">
        <v>383.49</v>
      </c>
      <c r="F111" s="6">
        <v>384.2</v>
      </c>
      <c r="G111" s="6">
        <v>385</v>
      </c>
      <c r="H111" s="6">
        <v>385.63</v>
      </c>
      <c r="I111" s="6">
        <v>386.68</v>
      </c>
      <c r="J111" s="6">
        <v>383.18</v>
      </c>
      <c r="K111" s="6">
        <v>383.18</v>
      </c>
      <c r="L111" s="6">
        <v>383.18</v>
      </c>
      <c r="M111" s="6">
        <v>385.2</v>
      </c>
      <c r="N111" s="6">
        <v>385.64</v>
      </c>
      <c r="O111" s="6">
        <v>386.33</v>
      </c>
      <c r="P111" s="6">
        <v>383.2</v>
      </c>
      <c r="Q111" s="6">
        <v>383.2</v>
      </c>
      <c r="R111" s="6">
        <v>383.2</v>
      </c>
      <c r="S111" s="6">
        <v>384.54</v>
      </c>
      <c r="T111" s="6">
        <v>384.54</v>
      </c>
      <c r="U111" s="6">
        <v>384.54</v>
      </c>
      <c r="V111" s="6">
        <v>383.2</v>
      </c>
      <c r="W111" s="6">
        <v>383.2</v>
      </c>
      <c r="X111" s="6">
        <v>383.2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382.17</v>
      </c>
      <c r="E112" s="6">
        <v>382.5</v>
      </c>
      <c r="F112" s="6">
        <v>383.2</v>
      </c>
      <c r="G112" s="6">
        <v>384</v>
      </c>
      <c r="H112" s="6">
        <v>384.63</v>
      </c>
      <c r="I112" s="6">
        <v>385.68</v>
      </c>
      <c r="J112" s="6">
        <v>382.18</v>
      </c>
      <c r="K112" s="6">
        <v>382.18</v>
      </c>
      <c r="L112" s="6">
        <v>382.18</v>
      </c>
      <c r="M112" s="6">
        <v>384.2</v>
      </c>
      <c r="N112" s="6">
        <v>384.63</v>
      </c>
      <c r="O112" s="6">
        <v>385.3</v>
      </c>
      <c r="P112" s="6">
        <v>382.2</v>
      </c>
      <c r="Q112" s="6">
        <v>382.2</v>
      </c>
      <c r="R112" s="6">
        <v>382.2</v>
      </c>
      <c r="S112" s="6">
        <v>383.54</v>
      </c>
      <c r="T112" s="6">
        <v>383.54</v>
      </c>
      <c r="U112" s="6">
        <v>383.54</v>
      </c>
      <c r="V112" s="6">
        <v>382.2</v>
      </c>
      <c r="W112" s="6">
        <v>382.2</v>
      </c>
      <c r="X112" s="6">
        <v>382.2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4665</v>
      </c>
      <c r="E113" s="6">
        <v>4741.3599999999997</v>
      </c>
      <c r="F113" s="6">
        <v>4780</v>
      </c>
      <c r="G113" s="6">
        <v>4800</v>
      </c>
      <c r="H113" s="6">
        <v>4865.76</v>
      </c>
      <c r="I113" s="6">
        <v>5000</v>
      </c>
      <c r="J113" s="6">
        <v>4435</v>
      </c>
      <c r="K113" s="6">
        <v>4642.75</v>
      </c>
      <c r="L113" s="6">
        <v>4668</v>
      </c>
      <c r="M113" s="6">
        <v>5018.1000000000004</v>
      </c>
      <c r="N113" s="6">
        <v>5095.6000000000004</v>
      </c>
      <c r="O113" s="6">
        <v>5134.8</v>
      </c>
      <c r="P113" s="6">
        <v>4670</v>
      </c>
      <c r="Q113" s="6">
        <v>4670</v>
      </c>
      <c r="R113" s="6">
        <v>4670</v>
      </c>
      <c r="S113" s="6">
        <v>4500</v>
      </c>
      <c r="T113" s="6">
        <v>4516.6099999999997</v>
      </c>
      <c r="U113" s="6">
        <v>4550</v>
      </c>
      <c r="V113" s="6">
        <v>4551.3</v>
      </c>
      <c r="W113" s="6">
        <v>4704.67</v>
      </c>
      <c r="X113" s="6">
        <v>4901.3999999999996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2650</v>
      </c>
      <c r="E123" s="6">
        <v>2666.56</v>
      </c>
      <c r="F123" s="6">
        <v>2700</v>
      </c>
      <c r="G123" s="6">
        <v>2680</v>
      </c>
      <c r="H123" s="6">
        <v>2689.99</v>
      </c>
      <c r="I123" s="6">
        <v>2700</v>
      </c>
      <c r="J123" s="6">
        <v>2400</v>
      </c>
      <c r="K123" s="6">
        <v>2400</v>
      </c>
      <c r="L123" s="6">
        <v>2400</v>
      </c>
      <c r="M123" s="6">
        <v>2160</v>
      </c>
      <c r="N123" s="6">
        <v>2431.0500000000002</v>
      </c>
      <c r="O123" s="6">
        <v>2800</v>
      </c>
      <c r="P123" s="6">
        <v>2416.7800000000002</v>
      </c>
      <c r="Q123" s="6">
        <v>1520.57</v>
      </c>
      <c r="R123" s="6">
        <f t="shared" ref="R123:R154" si="0">ROUND(N123/P123* 100 - 100,2)</f>
        <v>0.59</v>
      </c>
      <c r="S123" s="6">
        <f t="shared" ref="S123:S154" si="1">ROUND(N123/Q123* 100 - 100,2)</f>
        <v>59.88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</v>
      </c>
      <c r="O124" s="6">
        <v>290</v>
      </c>
      <c r="P124" s="6">
        <v>216.2</v>
      </c>
      <c r="Q124" s="6">
        <v>202.27</v>
      </c>
      <c r="R124" s="6">
        <f t="shared" si="0"/>
        <v>0</v>
      </c>
      <c r="S124" s="6">
        <f t="shared" si="1"/>
        <v>6.89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150</v>
      </c>
      <c r="H125" s="6">
        <v>159.87</v>
      </c>
      <c r="I125" s="6">
        <v>170</v>
      </c>
      <c r="J125" s="6">
        <v>150</v>
      </c>
      <c r="K125" s="6">
        <v>153.26</v>
      </c>
      <c r="L125" s="6">
        <v>160</v>
      </c>
      <c r="M125" s="6">
        <v>110</v>
      </c>
      <c r="N125" s="6">
        <v>153.97</v>
      </c>
      <c r="O125" s="6">
        <v>200</v>
      </c>
      <c r="P125" s="6">
        <v>153.5</v>
      </c>
      <c r="Q125" s="6">
        <v>152.80000000000001</v>
      </c>
      <c r="R125" s="6">
        <f t="shared" si="0"/>
        <v>0.31</v>
      </c>
      <c r="S125" s="6">
        <f t="shared" si="1"/>
        <v>0.77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118.13</v>
      </c>
      <c r="O126" s="6">
        <v>130</v>
      </c>
      <c r="P126" s="6">
        <v>118.13</v>
      </c>
      <c r="Q126" s="6">
        <v>108.83</v>
      </c>
      <c r="R126" s="6">
        <f t="shared" si="0"/>
        <v>0</v>
      </c>
      <c r="S126" s="6">
        <f t="shared" si="1"/>
        <v>8.5500000000000007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1249.3800000000001</v>
      </c>
      <c r="O127" s="6">
        <v>1550</v>
      </c>
      <c r="P127" s="6">
        <v>1249.6600000000001</v>
      </c>
      <c r="Q127" s="6">
        <v>1106.8800000000001</v>
      </c>
      <c r="R127" s="6">
        <f t="shared" si="0"/>
        <v>-0.02</v>
      </c>
      <c r="S127" s="6">
        <f t="shared" si="1"/>
        <v>12.87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2354.14</v>
      </c>
      <c r="O128" s="6">
        <v>2900</v>
      </c>
      <c r="P128" s="6">
        <v>2354.14</v>
      </c>
      <c r="Q128" s="6">
        <v>2031.97</v>
      </c>
      <c r="R128" s="6">
        <f t="shared" si="0"/>
        <v>0</v>
      </c>
      <c r="S128" s="6">
        <f t="shared" si="1"/>
        <v>15.86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345</v>
      </c>
      <c r="E129" s="6">
        <v>345</v>
      </c>
      <c r="F129" s="6">
        <v>345</v>
      </c>
      <c r="G129" s="6">
        <v>370</v>
      </c>
      <c r="H129" s="6">
        <v>384.88</v>
      </c>
      <c r="I129" s="6">
        <v>400</v>
      </c>
      <c r="J129" s="6">
        <v>450</v>
      </c>
      <c r="K129" s="6">
        <v>450</v>
      </c>
      <c r="L129" s="6">
        <v>450</v>
      </c>
      <c r="M129" s="6">
        <v>288</v>
      </c>
      <c r="N129" s="6">
        <v>330.22</v>
      </c>
      <c r="O129" s="6">
        <v>450</v>
      </c>
      <c r="P129" s="6">
        <v>364.8</v>
      </c>
      <c r="Q129" s="6">
        <v>378.87</v>
      </c>
      <c r="R129" s="6">
        <f t="shared" si="0"/>
        <v>-9.48</v>
      </c>
      <c r="S129" s="6">
        <f t="shared" si="1"/>
        <v>-12.84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214.07</v>
      </c>
      <c r="O130" s="6">
        <v>270</v>
      </c>
      <c r="P130" s="6">
        <v>212.77</v>
      </c>
      <c r="Q130" s="6">
        <v>199.67</v>
      </c>
      <c r="R130" s="6">
        <f t="shared" si="0"/>
        <v>0.61</v>
      </c>
      <c r="S130" s="6">
        <f t="shared" si="1"/>
        <v>7.21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250.35</v>
      </c>
      <c r="O131" s="6">
        <v>400</v>
      </c>
      <c r="P131" s="6">
        <v>250.31</v>
      </c>
      <c r="Q131" s="6">
        <v>231.62</v>
      </c>
      <c r="R131" s="6">
        <f t="shared" si="0"/>
        <v>0.02</v>
      </c>
      <c r="S131" s="6">
        <f t="shared" si="1"/>
        <v>8.09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1151.97</v>
      </c>
      <c r="O132" s="6">
        <v>1200</v>
      </c>
      <c r="P132" s="6">
        <v>1149.32</v>
      </c>
      <c r="Q132" s="6">
        <v>1055.3</v>
      </c>
      <c r="R132" s="6">
        <f t="shared" si="0"/>
        <v>0.23</v>
      </c>
      <c r="S132" s="6">
        <f t="shared" si="1"/>
        <v>9.16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240</v>
      </c>
      <c r="E133" s="6">
        <v>240</v>
      </c>
      <c r="F133" s="6">
        <v>240</v>
      </c>
      <c r="G133" s="6">
        <v>230</v>
      </c>
      <c r="H133" s="6">
        <v>242.4</v>
      </c>
      <c r="I133" s="6">
        <v>250</v>
      </c>
      <c r="J133" s="6">
        <v>250</v>
      </c>
      <c r="K133" s="6">
        <v>250</v>
      </c>
      <c r="L133" s="6">
        <v>250</v>
      </c>
      <c r="M133" s="6">
        <v>200</v>
      </c>
      <c r="N133" s="6">
        <v>237.04</v>
      </c>
      <c r="O133" s="6">
        <v>260</v>
      </c>
      <c r="P133" s="6">
        <v>235.77</v>
      </c>
      <c r="Q133" s="6">
        <v>323.27</v>
      </c>
      <c r="R133" s="6">
        <f t="shared" si="0"/>
        <v>0.54</v>
      </c>
      <c r="S133" s="6">
        <f t="shared" si="1"/>
        <v>-26.67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551.71</v>
      </c>
      <c r="O134" s="6">
        <v>720</v>
      </c>
      <c r="P134" s="6">
        <v>551.92999999999995</v>
      </c>
      <c r="Q134" s="6">
        <v>527.05999999999995</v>
      </c>
      <c r="R134" s="6">
        <f t="shared" si="0"/>
        <v>-0.04</v>
      </c>
      <c r="S134" s="6">
        <f t="shared" si="1"/>
        <v>4.68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3020</v>
      </c>
      <c r="H135" s="6">
        <v>3020</v>
      </c>
      <c r="I135" s="6">
        <v>3020</v>
      </c>
      <c r="J135" s="6">
        <v>2965</v>
      </c>
      <c r="K135" s="6">
        <v>2965</v>
      </c>
      <c r="L135" s="6">
        <v>2965</v>
      </c>
      <c r="M135" s="6">
        <v>2965</v>
      </c>
      <c r="N135" s="6">
        <v>3042.82</v>
      </c>
      <c r="O135" s="6">
        <v>3110</v>
      </c>
      <c r="P135" s="6">
        <v>3023.48</v>
      </c>
      <c r="Q135" s="6">
        <v>2895.98</v>
      </c>
      <c r="R135" s="6">
        <f t="shared" si="0"/>
        <v>0.64</v>
      </c>
      <c r="S135" s="6">
        <f t="shared" si="1"/>
        <v>5.07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1500</v>
      </c>
      <c r="K136" s="6">
        <v>1500</v>
      </c>
      <c r="L136" s="6">
        <v>1500</v>
      </c>
      <c r="M136" s="6">
        <v>1500</v>
      </c>
      <c r="N136" s="6">
        <v>1537.49</v>
      </c>
      <c r="O136" s="6">
        <v>1565</v>
      </c>
      <c r="P136" s="6">
        <v>1523.64</v>
      </c>
      <c r="Q136" s="6">
        <v>1467.35</v>
      </c>
      <c r="R136" s="6">
        <f t="shared" si="0"/>
        <v>0.91</v>
      </c>
      <c r="S136" s="6">
        <f t="shared" si="1"/>
        <v>4.78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600</v>
      </c>
      <c r="H137" s="6">
        <v>600</v>
      </c>
      <c r="I137" s="6">
        <v>600</v>
      </c>
      <c r="J137" s="6">
        <v>592</v>
      </c>
      <c r="K137" s="6">
        <v>592</v>
      </c>
      <c r="L137" s="6">
        <v>592</v>
      </c>
      <c r="M137" s="6">
        <v>590</v>
      </c>
      <c r="N137" s="6">
        <v>599.70000000000005</v>
      </c>
      <c r="O137" s="6">
        <v>610</v>
      </c>
      <c r="P137" s="6">
        <v>596.99</v>
      </c>
      <c r="Q137" s="6">
        <v>566.70000000000005</v>
      </c>
      <c r="R137" s="6">
        <f t="shared" si="0"/>
        <v>0.45</v>
      </c>
      <c r="S137" s="6">
        <f t="shared" si="1"/>
        <v>5.82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300</v>
      </c>
      <c r="E138" s="6">
        <v>300</v>
      </c>
      <c r="F138" s="6">
        <v>300</v>
      </c>
      <c r="G138" s="6">
        <v>130</v>
      </c>
      <c r="H138" s="6">
        <v>139.76</v>
      </c>
      <c r="I138" s="6">
        <v>150</v>
      </c>
      <c r="J138" s="6">
        <v>150</v>
      </c>
      <c r="K138" s="6">
        <v>165.1</v>
      </c>
      <c r="L138" s="6">
        <v>200</v>
      </c>
      <c r="M138" s="6">
        <v>100</v>
      </c>
      <c r="N138" s="6">
        <v>198.1</v>
      </c>
      <c r="O138" s="6">
        <v>360</v>
      </c>
      <c r="P138" s="6">
        <v>195.75</v>
      </c>
      <c r="Q138" s="6">
        <v>181.16</v>
      </c>
      <c r="R138" s="6">
        <f t="shared" si="0"/>
        <v>1.2</v>
      </c>
      <c r="S138" s="6">
        <f t="shared" si="1"/>
        <v>9.35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280</v>
      </c>
      <c r="H139" s="6">
        <v>289.93</v>
      </c>
      <c r="I139" s="6">
        <v>300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258.72000000000003</v>
      </c>
      <c r="O139" s="6">
        <v>320</v>
      </c>
      <c r="P139" s="6">
        <v>258.64</v>
      </c>
      <c r="Q139" s="6">
        <v>295.69</v>
      </c>
      <c r="R139" s="6">
        <f t="shared" si="0"/>
        <v>0.03</v>
      </c>
      <c r="S139" s="6">
        <f t="shared" si="1"/>
        <v>-12.5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440</v>
      </c>
      <c r="H140" s="6">
        <v>449.95</v>
      </c>
      <c r="I140" s="6">
        <v>460</v>
      </c>
      <c r="J140" s="6">
        <v>350</v>
      </c>
      <c r="K140" s="6">
        <v>391.92</v>
      </c>
      <c r="L140" s="6">
        <v>430</v>
      </c>
      <c r="M140" s="6">
        <v>330</v>
      </c>
      <c r="N140" s="6">
        <v>385.29</v>
      </c>
      <c r="O140" s="6">
        <v>460</v>
      </c>
      <c r="P140" s="6">
        <v>385.73</v>
      </c>
      <c r="Q140" s="6">
        <v>403.47</v>
      </c>
      <c r="R140" s="6">
        <f t="shared" si="0"/>
        <v>-0.11</v>
      </c>
      <c r="S140" s="6">
        <f t="shared" si="1"/>
        <v>-4.51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360</v>
      </c>
      <c r="N141" s="6">
        <v>463.95</v>
      </c>
      <c r="O141" s="6">
        <v>540</v>
      </c>
      <c r="P141" s="6">
        <v>465.55</v>
      </c>
      <c r="Q141" s="6">
        <v>461.38</v>
      </c>
      <c r="R141" s="6">
        <f t="shared" si="0"/>
        <v>-0.34</v>
      </c>
      <c r="S141" s="6">
        <f t="shared" si="1"/>
        <v>0.56000000000000005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200</v>
      </c>
      <c r="N142" s="6">
        <v>245.89</v>
      </c>
      <c r="O142" s="6">
        <v>320</v>
      </c>
      <c r="P142" s="6">
        <v>246.83</v>
      </c>
      <c r="Q142" s="6">
        <v>317.72000000000003</v>
      </c>
      <c r="R142" s="6">
        <f t="shared" si="0"/>
        <v>-0.38</v>
      </c>
      <c r="S142" s="6">
        <f t="shared" si="1"/>
        <v>-22.61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60</v>
      </c>
      <c r="K143" s="6">
        <v>69.52</v>
      </c>
      <c r="L143" s="6">
        <v>80</v>
      </c>
      <c r="M143" s="6">
        <v>25</v>
      </c>
      <c r="N143" s="6">
        <v>43.68</v>
      </c>
      <c r="O143" s="6">
        <v>90</v>
      </c>
      <c r="P143" s="6">
        <v>35.83</v>
      </c>
      <c r="Q143" s="6">
        <v>70.95</v>
      </c>
      <c r="R143" s="6">
        <f t="shared" si="0"/>
        <v>21.91</v>
      </c>
      <c r="S143" s="6">
        <f t="shared" si="1"/>
        <v>-38.44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90</v>
      </c>
      <c r="H144" s="6">
        <v>104.56</v>
      </c>
      <c r="I144" s="6">
        <v>120</v>
      </c>
      <c r="J144" s="6">
        <v>70</v>
      </c>
      <c r="K144" s="6">
        <v>76.52</v>
      </c>
      <c r="L144" s="6">
        <v>80</v>
      </c>
      <c r="M144" s="6">
        <v>70</v>
      </c>
      <c r="N144" s="6">
        <v>94.34</v>
      </c>
      <c r="O144" s="6">
        <v>150</v>
      </c>
      <c r="P144" s="6">
        <v>73.61</v>
      </c>
      <c r="Q144" s="6">
        <v>47.01</v>
      </c>
      <c r="R144" s="6">
        <f t="shared" si="0"/>
        <v>28.16</v>
      </c>
      <c r="S144" s="6">
        <f t="shared" si="1"/>
        <v>100.68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60</v>
      </c>
      <c r="E145" s="6">
        <v>60</v>
      </c>
      <c r="F145" s="6">
        <v>60</v>
      </c>
      <c r="G145" s="6">
        <v>90</v>
      </c>
      <c r="H145" s="6">
        <v>104.56</v>
      </c>
      <c r="I145" s="6">
        <v>120</v>
      </c>
      <c r="J145" s="6">
        <v>80</v>
      </c>
      <c r="K145" s="6">
        <v>80</v>
      </c>
      <c r="L145" s="6">
        <v>80</v>
      </c>
      <c r="M145" s="6">
        <v>40</v>
      </c>
      <c r="N145" s="6">
        <v>74.7</v>
      </c>
      <c r="O145" s="6">
        <v>120</v>
      </c>
      <c r="P145" s="6">
        <v>68.180000000000007</v>
      </c>
      <c r="Q145" s="6">
        <v>61.93</v>
      </c>
      <c r="R145" s="6">
        <f t="shared" si="0"/>
        <v>9.56</v>
      </c>
      <c r="S145" s="6">
        <f t="shared" si="1"/>
        <v>20.62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152.99</v>
      </c>
      <c r="I146" s="6">
        <v>155</v>
      </c>
      <c r="J146" s="6">
        <v>150</v>
      </c>
      <c r="K146" s="6">
        <v>154.94999999999999</v>
      </c>
      <c r="L146" s="6">
        <v>160</v>
      </c>
      <c r="M146" s="6">
        <v>140</v>
      </c>
      <c r="N146" s="6">
        <v>149.32</v>
      </c>
      <c r="O146" s="6">
        <v>160</v>
      </c>
      <c r="P146" s="6">
        <v>148.93</v>
      </c>
      <c r="Q146" s="6">
        <v>176.84</v>
      </c>
      <c r="R146" s="6">
        <f t="shared" si="0"/>
        <v>0.26</v>
      </c>
      <c r="S146" s="6">
        <f t="shared" si="1"/>
        <v>-15.56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160</v>
      </c>
      <c r="N147" s="6">
        <v>224.92</v>
      </c>
      <c r="O147" s="6">
        <v>290</v>
      </c>
      <c r="P147" s="6">
        <v>223.76</v>
      </c>
      <c r="Q147" s="6">
        <v>225.1</v>
      </c>
      <c r="R147" s="6">
        <f t="shared" si="0"/>
        <v>0.52</v>
      </c>
      <c r="S147" s="6">
        <f t="shared" si="1"/>
        <v>-0.08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62.97</v>
      </c>
      <c r="O148" s="6">
        <v>80</v>
      </c>
      <c r="P148" s="6">
        <v>62.97</v>
      </c>
      <c r="Q148" s="6">
        <v>72.599999999999994</v>
      </c>
      <c r="R148" s="6">
        <f t="shared" si="0"/>
        <v>0</v>
      </c>
      <c r="S148" s="6">
        <f t="shared" si="1"/>
        <v>-13.26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360</v>
      </c>
      <c r="H150" s="6">
        <v>374.88</v>
      </c>
      <c r="I150" s="6">
        <v>390</v>
      </c>
      <c r="J150" s="6">
        <v>600</v>
      </c>
      <c r="K150" s="6">
        <v>600</v>
      </c>
      <c r="L150" s="6">
        <v>600</v>
      </c>
      <c r="M150" s="6">
        <v>180</v>
      </c>
      <c r="N150" s="6">
        <v>369.96</v>
      </c>
      <c r="O150" s="6">
        <v>650</v>
      </c>
      <c r="P150" s="6">
        <v>407.15</v>
      </c>
      <c r="Q150" s="6">
        <v>345.57</v>
      </c>
      <c r="R150" s="6">
        <f t="shared" si="0"/>
        <v>-9.1300000000000008</v>
      </c>
      <c r="S150" s="6">
        <f t="shared" si="1"/>
        <v>7.06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320.98</v>
      </c>
      <c r="O152" s="6">
        <v>450</v>
      </c>
      <c r="P152" s="6">
        <v>320.98</v>
      </c>
      <c r="Q152" s="6">
        <v>306.79000000000002</v>
      </c>
      <c r="R152" s="6">
        <f t="shared" si="0"/>
        <v>0</v>
      </c>
      <c r="S152" s="6">
        <f t="shared" si="1"/>
        <v>4.63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173.23</v>
      </c>
      <c r="O153" s="6">
        <v>260</v>
      </c>
      <c r="P153" s="6">
        <v>172.65</v>
      </c>
      <c r="Q153" s="6">
        <v>164.47</v>
      </c>
      <c r="R153" s="6">
        <f t="shared" si="0"/>
        <v>0.34</v>
      </c>
      <c r="S153" s="6">
        <f t="shared" si="1"/>
        <v>5.33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64.78</v>
      </c>
      <c r="O154" s="6">
        <v>80</v>
      </c>
      <c r="P154" s="6">
        <v>64.540000000000006</v>
      </c>
      <c r="Q154" s="6">
        <v>61.14</v>
      </c>
      <c r="R154" s="6">
        <f t="shared" si="0"/>
        <v>0.37</v>
      </c>
      <c r="S154" s="6">
        <f t="shared" si="1"/>
        <v>5.95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249.73</v>
      </c>
      <c r="O155" s="6">
        <v>270</v>
      </c>
      <c r="P155" s="6">
        <v>248.31</v>
      </c>
      <c r="Q155" s="6">
        <v>240.59</v>
      </c>
      <c r="R155" s="6">
        <f t="shared" ref="R155:R173" si="4">ROUND(N155/P155* 100 - 100,2)</f>
        <v>0.56999999999999995</v>
      </c>
      <c r="S155" s="6">
        <f t="shared" ref="S155:S173" si="5">ROUND(N155/Q155* 100 - 100,2)</f>
        <v>3.8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685.73</v>
      </c>
      <c r="O156" s="6">
        <v>800</v>
      </c>
      <c r="P156" s="6">
        <v>685.73</v>
      </c>
      <c r="Q156" s="6">
        <v>655.45</v>
      </c>
      <c r="R156" s="6">
        <f t="shared" si="4"/>
        <v>0</v>
      </c>
      <c r="S156" s="6">
        <f t="shared" si="5"/>
        <v>4.62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536.98</v>
      </c>
      <c r="O157" s="6">
        <v>900</v>
      </c>
      <c r="P157" s="6">
        <v>536.98</v>
      </c>
      <c r="Q157" s="6">
        <v>498.69</v>
      </c>
      <c r="R157" s="6">
        <f t="shared" si="4"/>
        <v>0</v>
      </c>
      <c r="S157" s="6">
        <f t="shared" si="5"/>
        <v>7.68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678.48</v>
      </c>
      <c r="O158" s="6">
        <v>900</v>
      </c>
      <c r="P158" s="6">
        <v>678.48</v>
      </c>
      <c r="Q158" s="6">
        <v>656.27</v>
      </c>
      <c r="R158" s="6">
        <f t="shared" si="4"/>
        <v>0</v>
      </c>
      <c r="S158" s="6">
        <f t="shared" si="5"/>
        <v>3.38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317.89</v>
      </c>
      <c r="O159" s="6">
        <v>490</v>
      </c>
      <c r="P159" s="6">
        <v>317.89</v>
      </c>
      <c r="Q159" s="6">
        <v>301.89999999999998</v>
      </c>
      <c r="R159" s="6">
        <f t="shared" si="4"/>
        <v>0</v>
      </c>
      <c r="S159" s="6">
        <f t="shared" si="5"/>
        <v>5.3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4.3600000000000003</v>
      </c>
      <c r="R163" s="6">
        <f t="shared" si="4"/>
        <v>0</v>
      </c>
      <c r="S163" s="6">
        <f t="shared" si="5"/>
        <v>59.4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154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1490.36</v>
      </c>
      <c r="O165" s="6">
        <v>2350</v>
      </c>
      <c r="P165" s="6">
        <v>1490.46</v>
      </c>
      <c r="Q165" s="6">
        <v>1316.32</v>
      </c>
      <c r="R165" s="6">
        <f t="shared" si="4"/>
        <v>-0.01</v>
      </c>
      <c r="S165" s="6">
        <f t="shared" si="5"/>
        <v>13.22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382.86</v>
      </c>
      <c r="R166" s="6">
        <f t="shared" si="4"/>
        <v>0</v>
      </c>
      <c r="S166" s="6">
        <f t="shared" si="5"/>
        <v>5.03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138.5</v>
      </c>
      <c r="O167" s="6">
        <v>160</v>
      </c>
      <c r="P167" s="6">
        <v>137.56</v>
      </c>
      <c r="Q167" s="6">
        <v>132</v>
      </c>
      <c r="R167" s="6">
        <f t="shared" si="4"/>
        <v>0.68</v>
      </c>
      <c r="S167" s="6">
        <f t="shared" si="5"/>
        <v>4.92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384.7</v>
      </c>
      <c r="E169" s="6">
        <v>384.7</v>
      </c>
      <c r="F169" s="6">
        <v>384.7</v>
      </c>
      <c r="G169" s="6">
        <v>383.17</v>
      </c>
      <c r="H169" s="6">
        <v>383.17</v>
      </c>
      <c r="I169" s="6">
        <v>383.17</v>
      </c>
      <c r="J169" s="6">
        <v>383.17</v>
      </c>
      <c r="K169" s="6">
        <v>383.17</v>
      </c>
      <c r="L169" s="6">
        <v>383.17</v>
      </c>
      <c r="M169" s="6">
        <v>381.78</v>
      </c>
      <c r="N169" s="6">
        <v>383.76</v>
      </c>
      <c r="O169" s="6">
        <v>386.68</v>
      </c>
      <c r="P169" s="6">
        <v>411.76</v>
      </c>
      <c r="Q169" s="6">
        <v>254.82</v>
      </c>
      <c r="R169" s="6">
        <f t="shared" si="4"/>
        <v>-6.8</v>
      </c>
      <c r="S169" s="6">
        <f t="shared" si="5"/>
        <v>50.6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383.7</v>
      </c>
      <c r="E170" s="6">
        <v>383.7</v>
      </c>
      <c r="F170" s="6">
        <v>383.7</v>
      </c>
      <c r="G170" s="6">
        <v>382.17</v>
      </c>
      <c r="H170" s="6">
        <v>382.17</v>
      </c>
      <c r="I170" s="6">
        <v>382.17</v>
      </c>
      <c r="J170" s="6">
        <v>382.18</v>
      </c>
      <c r="K170" s="6">
        <v>382.18</v>
      </c>
      <c r="L170" s="6">
        <v>382.18</v>
      </c>
      <c r="M170" s="6">
        <v>380.78</v>
      </c>
      <c r="N170" s="6">
        <v>382.75</v>
      </c>
      <c r="O170" s="6">
        <v>385.68</v>
      </c>
      <c r="P170" s="6">
        <v>411.59</v>
      </c>
      <c r="Q170" s="6">
        <v>255.8</v>
      </c>
      <c r="R170" s="6">
        <f t="shared" si="4"/>
        <v>-7.01</v>
      </c>
      <c r="S170" s="6">
        <f t="shared" si="5"/>
        <v>49.63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4600</v>
      </c>
      <c r="E171" s="6">
        <v>4600</v>
      </c>
      <c r="F171" s="6">
        <v>4600</v>
      </c>
      <c r="G171" s="6">
        <v>4700</v>
      </c>
      <c r="H171" s="6">
        <v>4799.3100000000004</v>
      </c>
      <c r="I171" s="6">
        <v>4900</v>
      </c>
      <c r="J171" s="6">
        <v>4434.6000000000004</v>
      </c>
      <c r="K171" s="6">
        <v>4511.07</v>
      </c>
      <c r="L171" s="6">
        <v>4668</v>
      </c>
      <c r="M171" s="6">
        <v>4434.6000000000004</v>
      </c>
      <c r="N171" s="6">
        <v>4784.8</v>
      </c>
      <c r="O171" s="6">
        <v>5450</v>
      </c>
      <c r="P171" s="6">
        <v>4753.6400000000003</v>
      </c>
      <c r="Q171" s="6">
        <v>3045.96</v>
      </c>
      <c r="R171" s="6">
        <f t="shared" si="4"/>
        <v>0.66</v>
      </c>
      <c r="S171" s="6">
        <f t="shared" si="5"/>
        <v>57.09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116.28</v>
      </c>
      <c r="Q173" s="6">
        <v>111.48</v>
      </c>
      <c r="R173" s="6">
        <f t="shared" si="4"/>
        <v>0.05</v>
      </c>
      <c r="S173" s="6">
        <f t="shared" si="5"/>
        <v>4.3600000000000003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view="pageBreakPreview" topLeftCell="A23" zoomScaleNormal="100" zoomScaleSheetLayoutView="100" workbookViewId="0">
      <selection activeCell="X5" sqref="X5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155</v>
      </c>
      <c r="V4" s="36"/>
      <c r="W4" s="36"/>
      <c r="X4" s="36" t="s">
        <v>156</v>
      </c>
      <c r="Y4" s="36"/>
    </row>
    <row r="5" spans="1:25" ht="25.5" customHeight="1" x14ac:dyDescent="0.25">
      <c r="A5" s="15">
        <v>1</v>
      </c>
      <c r="B5" s="34" t="s">
        <v>129</v>
      </c>
      <c r="C5" s="35"/>
      <c r="D5" s="35"/>
      <c r="E5" s="35"/>
      <c r="F5" s="35"/>
      <c r="G5" s="35"/>
      <c r="H5" s="16">
        <v>5000</v>
      </c>
      <c r="I5" s="16">
        <v>4550</v>
      </c>
      <c r="J5" s="16">
        <v>4525</v>
      </c>
      <c r="K5" s="16">
        <v>4600</v>
      </c>
      <c r="L5" s="16">
        <v>4600</v>
      </c>
      <c r="M5" s="16">
        <v>4549.7299999999996</v>
      </c>
      <c r="N5" s="16">
        <v>4500</v>
      </c>
      <c r="O5" s="16">
        <v>4749.74</v>
      </c>
      <c r="P5" s="16">
        <v>4550</v>
      </c>
      <c r="Q5" s="16">
        <v>4466.42</v>
      </c>
      <c r="R5" s="16">
        <v>4550</v>
      </c>
      <c r="S5" s="16">
        <v>4600</v>
      </c>
      <c r="T5" s="16">
        <v>5099.3500000000004</v>
      </c>
      <c r="U5" s="16">
        <f t="shared" ref="U5:U12" si="0">GEOMEAN(H5:T5)</f>
        <v>4637.9498508837123</v>
      </c>
      <c r="V5" s="16">
        <f t="shared" ref="V5:V12" si="1">GEOMEAN(H39:T39)</f>
        <v>4614.2769681917989</v>
      </c>
      <c r="W5" s="16">
        <f t="shared" ref="W5:W12" si="2">GEOMEAN(H47:T47)</f>
        <v>4459.8096147084725</v>
      </c>
      <c r="X5" s="17">
        <f t="shared" ref="X5:X12" si="3">U5/V5*100-100</f>
        <v>0.51303558184956444</v>
      </c>
      <c r="Y5" s="17">
        <f t="shared" ref="Y5:Y12" si="4">U5/W5*100-100</f>
        <v>3.9943462067917039</v>
      </c>
    </row>
    <row r="6" spans="1:25" ht="25.5" customHeight="1" x14ac:dyDescent="0.25">
      <c r="A6" s="15">
        <v>2</v>
      </c>
      <c r="B6" s="34" t="s">
        <v>130</v>
      </c>
      <c r="C6" s="35"/>
      <c r="D6" s="35"/>
      <c r="E6" s="35"/>
      <c r="F6" s="35"/>
      <c r="G6" s="35"/>
      <c r="H6" s="16">
        <v>5000</v>
      </c>
      <c r="I6" s="16">
        <v>4500</v>
      </c>
      <c r="J6" s="16">
        <v>4450</v>
      </c>
      <c r="K6" s="16">
        <v>4550</v>
      </c>
      <c r="L6" s="16">
        <v>4500</v>
      </c>
      <c r="M6" s="16">
        <v>4424.93</v>
      </c>
      <c r="N6" s="16">
        <v>4483.2700000000004</v>
      </c>
      <c r="O6" s="16" t="s">
        <v>131</v>
      </c>
      <c r="P6" s="16">
        <v>4550</v>
      </c>
      <c r="Q6" s="16" t="s">
        <v>131</v>
      </c>
      <c r="R6" s="16">
        <v>4450</v>
      </c>
      <c r="S6" s="16">
        <v>4300</v>
      </c>
      <c r="T6" s="16" t="s">
        <v>131</v>
      </c>
      <c r="U6" s="16">
        <f t="shared" si="0"/>
        <v>4517.6310555415148</v>
      </c>
      <c r="V6" s="16">
        <f t="shared" si="1"/>
        <v>4485.7254247079836</v>
      </c>
      <c r="W6" s="16">
        <f t="shared" si="2"/>
        <v>4349.0889195755844</v>
      </c>
      <c r="X6" s="17">
        <f t="shared" si="3"/>
        <v>0.71127025871425076</v>
      </c>
      <c r="Y6" s="17">
        <f t="shared" si="4"/>
        <v>3.8753435278664767</v>
      </c>
    </row>
    <row r="7" spans="1:25" ht="25.5" customHeight="1" x14ac:dyDescent="0.25">
      <c r="A7" s="15">
        <v>3</v>
      </c>
      <c r="B7" s="34" t="s">
        <v>132</v>
      </c>
      <c r="C7" s="35"/>
      <c r="D7" s="35"/>
      <c r="E7" s="35"/>
      <c r="F7" s="35"/>
      <c r="G7" s="35"/>
      <c r="H7" s="16">
        <v>4850</v>
      </c>
      <c r="I7" s="16">
        <v>4100</v>
      </c>
      <c r="J7" s="16">
        <v>4400</v>
      </c>
      <c r="K7" s="16" t="s">
        <v>131</v>
      </c>
      <c r="L7" s="16">
        <v>4200</v>
      </c>
      <c r="M7" s="16">
        <v>4149.7</v>
      </c>
      <c r="N7" s="16">
        <v>3766.37</v>
      </c>
      <c r="O7" s="16">
        <v>4300</v>
      </c>
      <c r="P7" s="16">
        <v>4250</v>
      </c>
      <c r="Q7" s="16" t="s">
        <v>131</v>
      </c>
      <c r="R7" s="16" t="s">
        <v>131</v>
      </c>
      <c r="S7" s="16" t="s">
        <v>131</v>
      </c>
      <c r="T7" s="16" t="s">
        <v>131</v>
      </c>
      <c r="U7" s="16">
        <f t="shared" si="0"/>
        <v>4242.5608383414847</v>
      </c>
      <c r="V7" s="16">
        <f t="shared" si="1"/>
        <v>4204.8156878305181</v>
      </c>
      <c r="W7" s="16">
        <f t="shared" si="2"/>
        <v>4057.3735740115721</v>
      </c>
      <c r="X7" s="17">
        <f t="shared" si="3"/>
        <v>0.89766480419599759</v>
      </c>
      <c r="Y7" s="17">
        <f t="shared" si="4"/>
        <v>4.5642152725615404</v>
      </c>
    </row>
    <row r="8" spans="1:25" ht="25.5" customHeight="1" x14ac:dyDescent="0.25">
      <c r="A8" s="15">
        <v>4</v>
      </c>
      <c r="B8" s="34" t="s">
        <v>133</v>
      </c>
      <c r="C8" s="35"/>
      <c r="D8" s="35"/>
      <c r="E8" s="35"/>
      <c r="F8" s="35"/>
      <c r="G8" s="35"/>
      <c r="H8" s="16" t="s">
        <v>131</v>
      </c>
      <c r="I8" s="16">
        <v>4800</v>
      </c>
      <c r="J8" s="16">
        <v>4550</v>
      </c>
      <c r="K8" s="16">
        <v>4300</v>
      </c>
      <c r="L8" s="16">
        <v>4616.6099999999997</v>
      </c>
      <c r="M8" s="16" t="s">
        <v>131</v>
      </c>
      <c r="N8" s="16" t="s">
        <v>131</v>
      </c>
      <c r="O8" s="16">
        <v>3000</v>
      </c>
      <c r="P8" s="16" t="s">
        <v>131</v>
      </c>
      <c r="Q8" s="16">
        <v>4192.84</v>
      </c>
      <c r="R8" s="16">
        <v>4600</v>
      </c>
      <c r="S8" s="16" t="s">
        <v>131</v>
      </c>
      <c r="T8" s="16" t="s">
        <v>131</v>
      </c>
      <c r="U8" s="16">
        <f t="shared" si="0"/>
        <v>4250.9914969450783</v>
      </c>
      <c r="V8" s="16">
        <f t="shared" si="1"/>
        <v>3904.4552189265573</v>
      </c>
      <c r="W8" s="16">
        <f t="shared" si="2"/>
        <v>2960.1600110965474</v>
      </c>
      <c r="X8" s="17">
        <f t="shared" si="3"/>
        <v>8.8754066467125199</v>
      </c>
      <c r="Y8" s="17">
        <f t="shared" si="4"/>
        <v>43.606814530622671</v>
      </c>
    </row>
    <row r="9" spans="1:25" ht="25.5" customHeight="1" x14ac:dyDescent="0.25">
      <c r="A9" s="15">
        <v>5</v>
      </c>
      <c r="B9" s="34" t="s">
        <v>134</v>
      </c>
      <c r="C9" s="35"/>
      <c r="D9" s="35"/>
      <c r="E9" s="35"/>
      <c r="F9" s="35"/>
      <c r="G9" s="35"/>
      <c r="H9" s="16" t="s">
        <v>131</v>
      </c>
      <c r="I9" s="16">
        <v>10000</v>
      </c>
      <c r="J9" s="16">
        <v>16000</v>
      </c>
      <c r="K9" s="16">
        <v>15000</v>
      </c>
      <c r="L9" s="16">
        <v>16283.32</v>
      </c>
      <c r="M9" s="16">
        <v>15247.95</v>
      </c>
      <c r="N9" s="16">
        <v>17000</v>
      </c>
      <c r="O9" s="16" t="s">
        <v>131</v>
      </c>
      <c r="P9" s="16" t="s">
        <v>131</v>
      </c>
      <c r="Q9" s="16">
        <v>15509.23</v>
      </c>
      <c r="R9" s="16">
        <v>15000</v>
      </c>
      <c r="S9" s="16" t="s">
        <v>131</v>
      </c>
      <c r="T9" s="16" t="s">
        <v>131</v>
      </c>
      <c r="U9" s="16">
        <f t="shared" si="0"/>
        <v>14843.52367342158</v>
      </c>
      <c r="V9" s="16">
        <f t="shared" si="1"/>
        <v>14050.866234580259</v>
      </c>
      <c r="W9" s="16">
        <f t="shared" si="2"/>
        <v>11961.342064725846</v>
      </c>
      <c r="X9" s="17">
        <f t="shared" si="3"/>
        <v>5.6413421465114482</v>
      </c>
      <c r="Y9" s="17">
        <f t="shared" si="4"/>
        <v>24.095804576940608</v>
      </c>
    </row>
    <row r="10" spans="1:25" ht="25.5" customHeight="1" x14ac:dyDescent="0.25">
      <c r="A10" s="15">
        <v>6</v>
      </c>
      <c r="B10" s="34" t="s">
        <v>135</v>
      </c>
      <c r="C10" s="35"/>
      <c r="D10" s="35"/>
      <c r="E10" s="35"/>
      <c r="F10" s="35"/>
      <c r="G10" s="35"/>
      <c r="H10" s="16" t="s">
        <v>131</v>
      </c>
      <c r="I10" s="16">
        <v>10200</v>
      </c>
      <c r="J10" s="16">
        <v>10700</v>
      </c>
      <c r="K10" s="16">
        <v>10300</v>
      </c>
      <c r="L10" s="16">
        <v>10500</v>
      </c>
      <c r="M10" s="16">
        <v>10049.879999999999</v>
      </c>
      <c r="N10" s="16">
        <v>9863.14</v>
      </c>
      <c r="O10" s="16">
        <v>10399.52</v>
      </c>
      <c r="P10" s="16">
        <v>10300</v>
      </c>
      <c r="Q10" s="16">
        <v>9527.85</v>
      </c>
      <c r="R10" s="16">
        <v>10400</v>
      </c>
      <c r="S10" s="16" t="s">
        <v>131</v>
      </c>
      <c r="T10" s="16" t="s">
        <v>131</v>
      </c>
      <c r="U10" s="16">
        <f t="shared" si="0"/>
        <v>10218.956058192136</v>
      </c>
      <c r="V10" s="16">
        <f t="shared" si="1"/>
        <v>10044.487748696887</v>
      </c>
      <c r="W10" s="16">
        <f t="shared" si="2"/>
        <v>7857.4359895244561</v>
      </c>
      <c r="X10" s="17">
        <f t="shared" si="3"/>
        <v>1.7369557697741556</v>
      </c>
      <c r="Y10" s="17">
        <f t="shared" si="4"/>
        <v>30.054588695549825</v>
      </c>
    </row>
    <row r="11" spans="1:25" ht="25.5" customHeight="1" x14ac:dyDescent="0.25">
      <c r="A11" s="15">
        <v>7</v>
      </c>
      <c r="B11" s="34" t="s">
        <v>136</v>
      </c>
      <c r="C11" s="35"/>
      <c r="D11" s="35"/>
      <c r="E11" s="35"/>
      <c r="F11" s="35"/>
      <c r="G11" s="35"/>
      <c r="H11" s="16">
        <v>15000</v>
      </c>
      <c r="I11" s="16">
        <v>16500</v>
      </c>
      <c r="J11" s="16">
        <v>16000</v>
      </c>
      <c r="K11" s="16">
        <v>16000</v>
      </c>
      <c r="L11" s="16">
        <v>15583.32</v>
      </c>
      <c r="M11" s="16">
        <v>16349.92</v>
      </c>
      <c r="N11" s="16">
        <v>16500</v>
      </c>
      <c r="O11" s="16">
        <v>17000</v>
      </c>
      <c r="P11" s="16">
        <v>16500</v>
      </c>
      <c r="Q11" s="16">
        <v>15994.16</v>
      </c>
      <c r="R11" s="16">
        <v>16300</v>
      </c>
      <c r="S11" s="16">
        <v>17000</v>
      </c>
      <c r="T11" s="16">
        <v>15899.79</v>
      </c>
      <c r="U11" s="16">
        <f t="shared" si="0"/>
        <v>16193.40683064133</v>
      </c>
      <c r="V11" s="16">
        <f t="shared" si="1"/>
        <v>15873.363452658397</v>
      </c>
      <c r="W11" s="16">
        <f t="shared" si="2"/>
        <v>12703.125262485262</v>
      </c>
      <c r="X11" s="17">
        <f t="shared" si="3"/>
        <v>2.0162291308798501</v>
      </c>
      <c r="Y11" s="17">
        <f t="shared" si="4"/>
        <v>27.475770694504064</v>
      </c>
    </row>
    <row r="12" spans="1:25" ht="25.5" customHeight="1" x14ac:dyDescent="0.25">
      <c r="A12" s="15">
        <v>8</v>
      </c>
      <c r="B12" s="34" t="s">
        <v>137</v>
      </c>
      <c r="C12" s="35"/>
      <c r="D12" s="35"/>
      <c r="E12" s="35"/>
      <c r="F12" s="35"/>
      <c r="G12" s="35"/>
      <c r="H12" s="16">
        <v>9850</v>
      </c>
      <c r="I12" s="16" t="s">
        <v>131</v>
      </c>
      <c r="J12" s="16">
        <v>11600</v>
      </c>
      <c r="K12" s="16">
        <v>9600</v>
      </c>
      <c r="L12" s="16">
        <v>10783.31</v>
      </c>
      <c r="M12" s="16">
        <v>9899.49</v>
      </c>
      <c r="N12" s="16">
        <v>11200</v>
      </c>
      <c r="O12" s="16" t="s">
        <v>131</v>
      </c>
      <c r="P12" s="16" t="s">
        <v>131</v>
      </c>
      <c r="Q12" s="16" t="s">
        <v>131</v>
      </c>
      <c r="R12" s="16">
        <v>10500</v>
      </c>
      <c r="S12" s="16">
        <v>10800</v>
      </c>
      <c r="T12" s="16">
        <v>10399.68</v>
      </c>
      <c r="U12" s="16">
        <f t="shared" si="0"/>
        <v>10496.448511940231</v>
      </c>
      <c r="V12" s="16">
        <f t="shared" si="1"/>
        <v>10346.757122121626</v>
      </c>
      <c r="W12" s="16">
        <f t="shared" si="2"/>
        <v>8954.1199653549411</v>
      </c>
      <c r="X12" s="17">
        <f t="shared" si="3"/>
        <v>1.4467469183997821</v>
      </c>
      <c r="Y12" s="17">
        <f t="shared" si="4"/>
        <v>17.22479207954359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138</v>
      </c>
      <c r="E16" s="14" t="s">
        <v>113</v>
      </c>
      <c r="F16" s="14" t="s">
        <v>114</v>
      </c>
      <c r="G16" s="14" t="s">
        <v>139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140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141</v>
      </c>
      <c r="U16" s="36" t="s">
        <v>155</v>
      </c>
      <c r="V16" s="36"/>
      <c r="W16" s="36"/>
      <c r="X16" s="36" t="s">
        <v>156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1514.95</v>
      </c>
      <c r="E17" s="16">
        <v>1505.98</v>
      </c>
      <c r="F17" s="16">
        <v>1550</v>
      </c>
      <c r="G17" s="16">
        <v>1540</v>
      </c>
      <c r="H17" s="16">
        <v>1572.3</v>
      </c>
      <c r="I17" s="16">
        <v>1500</v>
      </c>
      <c r="J17" s="16">
        <v>1521.66</v>
      </c>
      <c r="K17" s="16">
        <v>1514.41</v>
      </c>
      <c r="L17" s="16">
        <v>1546.66</v>
      </c>
      <c r="M17" s="16">
        <v>1465.36</v>
      </c>
      <c r="N17" s="16">
        <v>1520</v>
      </c>
      <c r="O17" s="16">
        <v>1600</v>
      </c>
      <c r="P17" s="16">
        <v>1500</v>
      </c>
      <c r="Q17" s="16">
        <v>1457.69</v>
      </c>
      <c r="R17" s="16">
        <v>1400</v>
      </c>
      <c r="S17" s="16">
        <v>1489.98</v>
      </c>
      <c r="T17" s="16">
        <v>1600</v>
      </c>
      <c r="U17" s="16">
        <f>GEOMEAN(D17:T17)</f>
        <v>1516.792582872908</v>
      </c>
      <c r="V17" s="16">
        <v>1525.56</v>
      </c>
      <c r="W17" s="16">
        <v>1411.56</v>
      </c>
      <c r="X17" s="17">
        <f>U17/V17*100-100</f>
        <v>-0.57470156054773724</v>
      </c>
      <c r="Y17" s="17">
        <f>U17/W17*100-100</f>
        <v>7.4550556032267963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138</v>
      </c>
      <c r="E21" s="14" t="s">
        <v>113</v>
      </c>
      <c r="F21" s="14" t="s">
        <v>114</v>
      </c>
      <c r="G21" s="14" t="s">
        <v>139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143</v>
      </c>
      <c r="N21" s="14" t="s">
        <v>144</v>
      </c>
      <c r="O21" s="14" t="s">
        <v>140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141</v>
      </c>
      <c r="W21" s="14" t="s">
        <v>145</v>
      </c>
      <c r="X21" s="36" t="s">
        <v>144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349.9</v>
      </c>
      <c r="T22" s="17">
        <v>352</v>
      </c>
      <c r="U22" s="17">
        <v>315</v>
      </c>
      <c r="V22" s="17" t="s">
        <v>131</v>
      </c>
      <c r="W22" s="17">
        <f>GEOMEAN(O22:V22)</f>
        <v>324.93661176373155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138</v>
      </c>
      <c r="E26" s="14" t="s">
        <v>113</v>
      </c>
      <c r="F26" s="14" t="s">
        <v>114</v>
      </c>
      <c r="G26" s="14" t="s">
        <v>139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140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141</v>
      </c>
      <c r="U26" s="36" t="s">
        <v>155</v>
      </c>
      <c r="V26" s="36"/>
      <c r="W26" s="36"/>
      <c r="X26" s="36" t="s">
        <v>156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2207.4499999999998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2064.56</v>
      </c>
      <c r="R27" s="16">
        <v>1800</v>
      </c>
      <c r="S27" s="16">
        <v>1792.56</v>
      </c>
      <c r="T27" s="16">
        <v>1500</v>
      </c>
      <c r="U27" s="16">
        <f>GEOMEAN(D27:T27)</f>
        <v>1767.016303014198</v>
      </c>
      <c r="V27" s="16">
        <v>1752.82</v>
      </c>
      <c r="W27" s="16">
        <v>1687.51</v>
      </c>
      <c r="X27" s="17">
        <f>U27/V27*100-100</f>
        <v>0.80991219943851434</v>
      </c>
      <c r="Y27" s="17">
        <f>U27/W27*100-100</f>
        <v>4.7114567033201666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2299.77</v>
      </c>
      <c r="F28" s="16">
        <v>2200</v>
      </c>
      <c r="G28" s="16">
        <v>2000</v>
      </c>
      <c r="H28" s="16">
        <v>2460.86</v>
      </c>
      <c r="I28" s="16">
        <v>1993.31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2420.94</v>
      </c>
      <c r="R28" s="16">
        <v>2200</v>
      </c>
      <c r="S28" s="16">
        <v>2193.92</v>
      </c>
      <c r="T28" s="16">
        <v>1766.03</v>
      </c>
      <c r="U28" s="16">
        <f>GEOMEAN(D28:T28)</f>
        <v>2071.9657878076559</v>
      </c>
      <c r="V28" s="16">
        <v>2048.8200000000002</v>
      </c>
      <c r="W28" s="16">
        <v>1957.96</v>
      </c>
      <c r="X28" s="17">
        <f>U28/V28*100-100</f>
        <v>1.1297130937640247</v>
      </c>
      <c r="Y28" s="17">
        <f>U28/W28*100-100</f>
        <v>5.822682169587523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1465.9</v>
      </c>
      <c r="R29" s="16">
        <v>1200</v>
      </c>
      <c r="S29" s="16">
        <v>1449.43</v>
      </c>
      <c r="T29" s="16">
        <v>1232.45</v>
      </c>
      <c r="U29" s="16">
        <f>GEOMEAN(D29:T29)</f>
        <v>1278.6882073497161</v>
      </c>
      <c r="V29" s="16">
        <v>1263.72</v>
      </c>
      <c r="W29" s="16">
        <v>1203.3599999999999</v>
      </c>
      <c r="X29" s="17">
        <f>U29/V29*100-100</f>
        <v>1.1844559989330037</v>
      </c>
      <c r="Y29" s="17">
        <f>U29/W29*100-100</f>
        <v>6.2598231077745794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2098.0100000000002</v>
      </c>
      <c r="E30" s="16">
        <v>2127.23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2500</v>
      </c>
      <c r="R30" s="16">
        <v>1600</v>
      </c>
      <c r="S30" s="16">
        <v>1698.04</v>
      </c>
      <c r="T30" s="16">
        <v>1500</v>
      </c>
      <c r="U30" s="16">
        <f>GEOMEAN(D30:T30)</f>
        <v>1848.1027077831379</v>
      </c>
      <c r="V30" s="16">
        <v>1834.26</v>
      </c>
      <c r="W30" s="16">
        <v>1749.84</v>
      </c>
      <c r="X30" s="17">
        <f>U30/V30*100-100</f>
        <v>0.75467533409319287</v>
      </c>
      <c r="Y30" s="17">
        <f>U30/W30*100-100</f>
        <v>5.6155252927775052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487</v>
      </c>
      <c r="E31" s="16">
        <v>461.48</v>
      </c>
      <c r="F31" s="16">
        <v>250</v>
      </c>
      <c r="G31" s="16">
        <v>230</v>
      </c>
      <c r="H31" s="16">
        <v>318.74</v>
      </c>
      <c r="I31" s="16">
        <v>265.66000000000003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286.84307383437744</v>
      </c>
      <c r="V31" s="16">
        <v>286.83999999999997</v>
      </c>
      <c r="W31" s="16">
        <v>272.61</v>
      </c>
      <c r="X31" s="17">
        <f>U31/V31*100-100</f>
        <v>1.0716198498954554E-3</v>
      </c>
      <c r="Y31" s="17">
        <f>U31/W31*100-100</f>
        <v>5.2210387859496876</v>
      </c>
    </row>
    <row r="32" spans="1:28" ht="25.5" customHeight="1" x14ac:dyDescent="0.25">
      <c r="A32" s="21" t="s">
        <v>148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138</v>
      </c>
      <c r="F33" s="23" t="s">
        <v>113</v>
      </c>
      <c r="G33" s="23" t="s">
        <v>114</v>
      </c>
      <c r="H33" s="23" t="s">
        <v>139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140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149</v>
      </c>
      <c r="V33" s="43" t="s">
        <v>158</v>
      </c>
      <c r="W33" s="43"/>
      <c r="X33" s="36" t="s">
        <v>157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150</v>
      </c>
      <c r="C34" s="40"/>
      <c r="D34" s="24" t="s">
        <v>151</v>
      </c>
      <c r="E34" s="26">
        <v>1207.99</v>
      </c>
      <c r="F34" s="26">
        <v>1207.99</v>
      </c>
      <c r="G34" s="26">
        <v>1075</v>
      </c>
      <c r="H34" s="26">
        <v>1000</v>
      </c>
      <c r="I34" s="26">
        <v>1060</v>
      </c>
      <c r="J34" s="26">
        <v>1025</v>
      </c>
      <c r="K34" s="26">
        <v>1021.66</v>
      </c>
      <c r="L34" s="26">
        <v>1050</v>
      </c>
      <c r="M34" s="26">
        <v>975</v>
      </c>
      <c r="N34" s="26">
        <v>1070</v>
      </c>
      <c r="O34" s="26">
        <v>1131.6199999999999</v>
      </c>
      <c r="P34" s="26">
        <v>1000</v>
      </c>
      <c r="Q34" s="26">
        <v>991.6</v>
      </c>
      <c r="R34" s="26">
        <v>1273.32</v>
      </c>
      <c r="S34" s="26">
        <v>1220</v>
      </c>
      <c r="T34" s="26">
        <v>1229.97</v>
      </c>
      <c r="U34" s="26">
        <v>1150</v>
      </c>
      <c r="V34" s="25">
        <v>1095.3464875374229</v>
      </c>
      <c r="W34" s="25">
        <v>1079.0589729335406</v>
      </c>
      <c r="X34" s="41">
        <v>1.51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152</v>
      </c>
      <c r="C35" s="40"/>
      <c r="D35" s="24" t="s">
        <v>153</v>
      </c>
      <c r="E35" s="26">
        <v>158.30000000000001</v>
      </c>
      <c r="F35" s="26">
        <v>149.57</v>
      </c>
      <c r="G35" s="26">
        <v>130</v>
      </c>
      <c r="H35" s="26">
        <v>126</v>
      </c>
      <c r="I35" s="26">
        <v>158.28</v>
      </c>
      <c r="J35" s="26">
        <v>130</v>
      </c>
      <c r="K35" s="26">
        <v>117</v>
      </c>
      <c r="L35" s="26">
        <v>137.76</v>
      </c>
      <c r="M35" s="26">
        <v>134.82</v>
      </c>
      <c r="N35" s="26">
        <v>141.57</v>
      </c>
      <c r="O35" s="26">
        <v>149.15</v>
      </c>
      <c r="P35" s="26">
        <v>140</v>
      </c>
      <c r="Q35" s="26">
        <v>125</v>
      </c>
      <c r="R35" s="26">
        <v>145.53</v>
      </c>
      <c r="S35" s="26">
        <v>142</v>
      </c>
      <c r="T35" s="26">
        <v>155</v>
      </c>
      <c r="U35" s="26">
        <v>135</v>
      </c>
      <c r="V35" s="25">
        <v>139.21402623412052</v>
      </c>
      <c r="W35" s="25">
        <v>138.53066104498319</v>
      </c>
      <c r="X35" s="41">
        <v>0.49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324.93661176373155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5000</v>
      </c>
      <c r="I39" s="1">
        <v>4550</v>
      </c>
      <c r="J39" s="1">
        <v>4500</v>
      </c>
      <c r="K39" s="1">
        <v>4500</v>
      </c>
      <c r="L39" s="1">
        <v>4600</v>
      </c>
      <c r="M39" s="1">
        <v>4474.93</v>
      </c>
      <c r="N39" s="1">
        <v>4466.42</v>
      </c>
      <c r="O39" s="1">
        <v>4749.74</v>
      </c>
      <c r="P39" s="1">
        <v>4450</v>
      </c>
      <c r="Q39" s="1">
        <v>4466.42</v>
      </c>
      <c r="R39" s="1">
        <v>4583.2700000000004</v>
      </c>
      <c r="S39" s="1">
        <v>4600</v>
      </c>
      <c r="T39" s="1">
        <v>5099.3500000000004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5000</v>
      </c>
      <c r="I40" s="1">
        <v>4500</v>
      </c>
      <c r="J40" s="1">
        <v>4400</v>
      </c>
      <c r="K40" s="1">
        <v>4450</v>
      </c>
      <c r="L40" s="1">
        <v>4500</v>
      </c>
      <c r="M40" s="1">
        <v>4374.93</v>
      </c>
      <c r="N40" s="1">
        <v>4466.42</v>
      </c>
      <c r="O40" s="1" t="s">
        <v>131</v>
      </c>
      <c r="P40" s="1">
        <v>4450</v>
      </c>
      <c r="Q40" s="1" t="s">
        <v>131</v>
      </c>
      <c r="R40" s="1">
        <v>4450</v>
      </c>
      <c r="S40" s="1">
        <v>4300</v>
      </c>
      <c r="T40" s="1" t="s">
        <v>131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4850</v>
      </c>
      <c r="I41" s="1">
        <v>4000</v>
      </c>
      <c r="J41" s="1">
        <v>4300</v>
      </c>
      <c r="K41" s="1" t="s">
        <v>131</v>
      </c>
      <c r="L41" s="1">
        <v>4200</v>
      </c>
      <c r="M41" s="1">
        <v>4149.7</v>
      </c>
      <c r="N41" s="1">
        <v>3766.37</v>
      </c>
      <c r="O41" s="1">
        <v>4300</v>
      </c>
      <c r="P41" s="1">
        <v>4150</v>
      </c>
      <c r="Q41" s="1" t="s">
        <v>131</v>
      </c>
      <c r="R41" s="1" t="s">
        <v>131</v>
      </c>
      <c r="S41" s="1" t="s">
        <v>131</v>
      </c>
      <c r="T41" s="1" t="s">
        <v>131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131</v>
      </c>
      <c r="I42" s="1">
        <v>3600</v>
      </c>
      <c r="J42" s="1">
        <v>4300</v>
      </c>
      <c r="K42" s="1">
        <v>3800</v>
      </c>
      <c r="L42" s="1">
        <v>4433.2700000000004</v>
      </c>
      <c r="M42" s="1" t="s">
        <v>131</v>
      </c>
      <c r="N42" s="1" t="s">
        <v>131</v>
      </c>
      <c r="O42" s="1">
        <v>3000</v>
      </c>
      <c r="P42" s="1" t="s">
        <v>131</v>
      </c>
      <c r="Q42" s="1">
        <v>3843.84</v>
      </c>
      <c r="R42" s="1">
        <v>4600</v>
      </c>
      <c r="S42" s="1" t="s">
        <v>131</v>
      </c>
      <c r="T42" s="1" t="s">
        <v>131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131</v>
      </c>
      <c r="I43" s="1">
        <v>10000</v>
      </c>
      <c r="J43" s="1">
        <v>14427.49</v>
      </c>
      <c r="K43" s="1">
        <v>15000</v>
      </c>
      <c r="L43" s="1">
        <v>15500</v>
      </c>
      <c r="M43" s="1">
        <v>15247.95</v>
      </c>
      <c r="N43" s="1">
        <v>17000</v>
      </c>
      <c r="O43" s="1" t="s">
        <v>131</v>
      </c>
      <c r="P43" s="1" t="s">
        <v>131</v>
      </c>
      <c r="Q43" s="1">
        <v>14560.27</v>
      </c>
      <c r="R43" s="1">
        <v>12000</v>
      </c>
      <c r="S43" s="1" t="s">
        <v>131</v>
      </c>
      <c r="T43" s="1" t="s">
        <v>131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131</v>
      </c>
      <c r="I44" s="1">
        <v>10200</v>
      </c>
      <c r="J44" s="1">
        <v>9600</v>
      </c>
      <c r="K44" s="1">
        <v>10300</v>
      </c>
      <c r="L44" s="1">
        <v>10500</v>
      </c>
      <c r="M44" s="1">
        <v>10049.879999999999</v>
      </c>
      <c r="N44" s="1">
        <v>9863.14</v>
      </c>
      <c r="O44" s="1">
        <v>10399.52</v>
      </c>
      <c r="P44" s="1">
        <v>10200</v>
      </c>
      <c r="Q44" s="1">
        <v>9204.2900000000009</v>
      </c>
      <c r="R44" s="1">
        <v>10200</v>
      </c>
      <c r="S44" s="1" t="s">
        <v>131</v>
      </c>
      <c r="T44" s="1" t="s">
        <v>131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15000</v>
      </c>
      <c r="I45" s="1">
        <v>16200</v>
      </c>
      <c r="J45" s="1">
        <v>15549.92</v>
      </c>
      <c r="K45" s="1">
        <v>15600</v>
      </c>
      <c r="L45" s="1">
        <v>15583.32</v>
      </c>
      <c r="M45" s="1">
        <v>16349.92</v>
      </c>
      <c r="N45" s="1">
        <v>15498.54</v>
      </c>
      <c r="O45" s="1">
        <v>17000</v>
      </c>
      <c r="P45" s="1">
        <v>16500</v>
      </c>
      <c r="Q45" s="1">
        <v>14949.16</v>
      </c>
      <c r="R45" s="1">
        <v>16166.6</v>
      </c>
      <c r="S45" s="1">
        <v>16500</v>
      </c>
      <c r="T45" s="1">
        <v>15599.79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9850</v>
      </c>
      <c r="I46" s="1" t="s">
        <v>131</v>
      </c>
      <c r="J46" s="1">
        <v>11000</v>
      </c>
      <c r="K46" s="1">
        <v>9600</v>
      </c>
      <c r="L46" s="1">
        <v>10583.31</v>
      </c>
      <c r="M46" s="1">
        <v>9899.49</v>
      </c>
      <c r="N46" s="1">
        <v>11200</v>
      </c>
      <c r="O46" s="1" t="s">
        <v>131</v>
      </c>
      <c r="P46" s="1" t="s">
        <v>131</v>
      </c>
      <c r="Q46" s="1" t="s">
        <v>131</v>
      </c>
      <c r="R46" s="1">
        <v>10500</v>
      </c>
      <c r="S46" s="1">
        <v>10500</v>
      </c>
      <c r="T46" s="1">
        <v>10099.67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4424.93</v>
      </c>
      <c r="N47" s="1">
        <v>4366.6000000000004</v>
      </c>
      <c r="O47" s="1">
        <v>4549.7299999999996</v>
      </c>
      <c r="P47" s="1">
        <v>4280</v>
      </c>
      <c r="Q47" s="1">
        <v>4383.08</v>
      </c>
      <c r="R47" s="1">
        <v>4366.6000000000004</v>
      </c>
      <c r="S47" s="1">
        <v>4400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4400</v>
      </c>
      <c r="L48" s="1">
        <v>4466.6000000000004</v>
      </c>
      <c r="M48" s="1">
        <v>4324.93</v>
      </c>
      <c r="N48" s="1">
        <v>4400</v>
      </c>
      <c r="O48" s="1" t="s">
        <v>131</v>
      </c>
      <c r="P48" s="1">
        <v>4280</v>
      </c>
      <c r="Q48" s="1" t="s">
        <v>131</v>
      </c>
      <c r="R48" s="1">
        <v>4250</v>
      </c>
      <c r="S48" s="1">
        <v>4300</v>
      </c>
      <c r="T48" s="1" t="s">
        <v>131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131</v>
      </c>
      <c r="L49" s="1">
        <v>4100</v>
      </c>
      <c r="M49" s="1">
        <v>4024.92</v>
      </c>
      <c r="N49" s="1">
        <v>4000</v>
      </c>
      <c r="O49" s="1">
        <v>4149.7</v>
      </c>
      <c r="P49" s="1">
        <v>4000</v>
      </c>
      <c r="Q49" s="1" t="s">
        <v>131</v>
      </c>
      <c r="R49" s="1" t="s">
        <v>131</v>
      </c>
      <c r="S49" s="1" t="s">
        <v>131</v>
      </c>
      <c r="T49" s="1" t="s">
        <v>131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131</v>
      </c>
      <c r="I50" s="1">
        <v>2900</v>
      </c>
      <c r="J50" s="1">
        <v>3000</v>
      </c>
      <c r="K50" s="1">
        <v>2800</v>
      </c>
      <c r="L50" s="1">
        <v>3200</v>
      </c>
      <c r="M50" s="1" t="s">
        <v>131</v>
      </c>
      <c r="N50" s="1" t="s">
        <v>131</v>
      </c>
      <c r="O50" s="1">
        <v>2549.5100000000002</v>
      </c>
      <c r="P50" s="1" t="s">
        <v>131</v>
      </c>
      <c r="Q50" s="1">
        <v>3340.42</v>
      </c>
      <c r="R50" s="1">
        <v>3000</v>
      </c>
      <c r="S50" s="1" t="s">
        <v>131</v>
      </c>
      <c r="T50" s="1" t="s">
        <v>131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131</v>
      </c>
      <c r="I51" s="1">
        <v>10500</v>
      </c>
      <c r="J51" s="1">
        <v>12356.22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131</v>
      </c>
      <c r="P51" s="1" t="s">
        <v>131</v>
      </c>
      <c r="Q51" s="1">
        <v>11888</v>
      </c>
      <c r="R51" s="1">
        <v>12000</v>
      </c>
      <c r="S51" s="1" t="s">
        <v>131</v>
      </c>
      <c r="T51" s="1" t="s">
        <v>131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131</v>
      </c>
      <c r="I52" s="1">
        <v>8000</v>
      </c>
      <c r="J52" s="1">
        <v>8200</v>
      </c>
      <c r="K52" s="1">
        <v>8000</v>
      </c>
      <c r="L52" s="1">
        <v>8100</v>
      </c>
      <c r="M52" s="1">
        <v>7774.64</v>
      </c>
      <c r="N52" s="1">
        <v>8000</v>
      </c>
      <c r="O52" s="1">
        <v>8099.38</v>
      </c>
      <c r="P52" s="1">
        <v>7933.25</v>
      </c>
      <c r="Q52" s="1">
        <v>6755.18</v>
      </c>
      <c r="R52" s="1">
        <v>7816.63</v>
      </c>
      <c r="S52" s="1" t="s">
        <v>131</v>
      </c>
      <c r="T52" s="1" t="s">
        <v>131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12699</v>
      </c>
      <c r="K53" s="1">
        <v>12700</v>
      </c>
      <c r="L53" s="1">
        <v>12900</v>
      </c>
      <c r="M53" s="1">
        <v>12599.6</v>
      </c>
      <c r="N53" s="1">
        <v>12616.64</v>
      </c>
      <c r="O53" s="1">
        <v>12247.45</v>
      </c>
      <c r="P53" s="1">
        <v>12700</v>
      </c>
      <c r="Q53" s="1">
        <v>12620.97</v>
      </c>
      <c r="R53" s="1">
        <v>12493.33</v>
      </c>
      <c r="S53" s="1">
        <v>12700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131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131</v>
      </c>
      <c r="P54" s="1" t="s">
        <v>131</v>
      </c>
      <c r="Q54" s="1" t="s">
        <v>131</v>
      </c>
      <c r="R54" s="1">
        <v>8800</v>
      </c>
      <c r="S54" s="1">
        <v>8000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7:G7"/>
    <mergeCell ref="B8:G8"/>
    <mergeCell ref="U4:W4"/>
    <mergeCell ref="X4:Y4"/>
    <mergeCell ref="A1:Y1"/>
    <mergeCell ref="B4:G4"/>
    <mergeCell ref="B5:G5"/>
    <mergeCell ref="B6:G6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2026-06-04T11:57:01Z</cp:lastPrinted>
  <dcterms:created xsi:type="dcterms:W3CDTF">2026-06-04T10:35:01Z</dcterms:created>
  <dcterms:modified xsi:type="dcterms:W3CDTF">2026-06-04T12:09:00Z</dcterms:modified>
</cp:coreProperties>
</file>