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. February 2026\04.02.2026\SPI Email 04.02.2026\E-Office Documents\"/>
    </mc:Choice>
  </mc:AlternateContent>
  <xr:revisionPtr revIDLastSave="0" documentId="13_ncr:1_{407151DA-7F8F-4A6C-8781-39F32DE2A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X29" i="9"/>
  <c r="U29" i="9"/>
  <c r="U28" i="9"/>
  <c r="Y28" i="9" s="1"/>
  <c r="U27" i="9"/>
  <c r="Y27" i="9" s="1"/>
  <c r="W38" i="9"/>
  <c r="X22" i="9" s="1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Y9" i="9" s="1"/>
  <c r="V9" i="9"/>
  <c r="U9" i="9"/>
  <c r="W8" i="9"/>
  <c r="Y8" i="9" s="1"/>
  <c r="V8" i="9"/>
  <c r="X8" i="9" s="1"/>
  <c r="U8" i="9"/>
  <c r="W7" i="9"/>
  <c r="V7" i="9"/>
  <c r="U7" i="9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7" i="9"/>
  <c r="Y12" i="9"/>
  <c r="Y5" i="9"/>
  <c r="X6" i="9"/>
  <c r="X9" i="9"/>
  <c r="Y11" i="9"/>
  <c r="Y30" i="9"/>
  <c r="X7" i="9"/>
  <c r="X10" i="9"/>
  <c r="X28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<sst xmlns="http://schemas.openxmlformats.org/spreadsheetml/2006/main" count="631" uniqueCount="159">
  <si>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</si>
  <si>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</si>
  <si>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</si>
  <si>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</si>
  <si>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</si>
  <si>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</si>
  <si>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04-02-2026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</si>
  <si>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</si>
  <si>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</si>
  <si>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</si>
  <si>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</si>
  <si>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</si>
  <si>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</si>
  <si>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</si>
  <si>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</si>
  <si>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</si>
  <si>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</si>
  <si>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</si>
  <si>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</si>
  <si>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</si>
  <si>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</si>
  <si>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</si>
  <si>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</si>
  <si>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</si>
  <si>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</si>
  <si>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</si>
  <si>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</si>
  <si>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</si>
  <si>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</si>
  <si>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</si>
  <si>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</si>
  <si>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</si>
  <si>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</si>
  <si>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</si>
  <si>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</si>
  <si>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</si>
  <si>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</si>
  <si>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</si>
  <si>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</si>
  <si>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</si>
  <si>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</si>
  <si>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</si>
  <si>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</si>
  <si>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</si>
  <si>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</si>
  <si>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</si>
  <si>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</si>
  <si>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</si>
  <si>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</si>
  <si>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</si>
  <si>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</si>
  <si>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</si>
  <si>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</si>
  <si>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</si>
  <si>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</si>
  <si>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</si>
  <si>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</si>
  <si>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</si>
  <si>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</si>
  <si>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</si>
  <si>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</si>
  <si>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</si>
  <si>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</si>
  <si>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</si>
  <si>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</si>
  <si>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</si>
  <si>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</si>
  <si>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</si>
  <si>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</si>
  <si>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</si>
  <si>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</si>
  <si>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</si>
  <si>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</si>
  <si>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</si>
  <si>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</si>
  <si>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</si>
  <si>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</si>
  <si>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</si>
  <si>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</si>
  <si>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</si>
  <si>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</si>
  <si>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</si>
  <si>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</si>
  <si>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</si>
  <si>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</si>
  <si>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</si>
  <si>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</si>
  <si>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</si>
  <si>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</si>
  <si>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</si>
  <si>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</si>
  <si>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</si>
  <si>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</si>
  <si>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</si>
  <si>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</si>
  <si>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</si>
  <si>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</si>
  <si>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</si>
  <si>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</si>
  <si>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</si>
  <si>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</si>
  <si>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</si>
  <si>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</si>
  <si>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</si>
  <si>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</si>
  <si>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</si>
  <si>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</si>
  <si>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</si>
  <si>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</si>
  <si>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</si>
  <si>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</si>
  <si>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</si>
  <si>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</si>
  <si>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</si>
  <si>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</si>
  <si>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</si>
  <si>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</si>
  <si>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</si>
  <si>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</si>
  <si>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</si>
  <si>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</si>
  <si>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</si>
  <si>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</si>
  <si>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</si>
  <si>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</si>
  <si>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</si>
  <si>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04-02-2026</t>
  </si>
  <si>
    <t>No.</t>
  </si>
  <si>
    <t>Description</t>
  </si>
  <si>
    <t>Average Price for                                                04-02-26 29-01-26 06-02-25</t>
  </si>
  <si>
    <t>% Change over                 29-01-26 06-02-25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</si>
  <si>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</si>
  <si>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</si>
  <si>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</si>
  <si>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</si>
  <si>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</si>
  <si>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</si>
  <si>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</si>
  <si>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</si>
  <si>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</si>
  <si>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</si>
  <si>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</si>
  <si>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</si>
  <si>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</si>
  <si>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04-02-2026</t>
  </si>
  <si>
    <t>Avg. Price per litre</t>
  </si>
  <si>
    <t>% change over Pre. week</t>
  </si>
  <si>
    <t>Avg. Price per kg</t>
  </si>
  <si>
    <t>C: Prices of CNG (per litre for Punjab and per kg otherwise) for the Week Ended on 04-02-2026</t>
  </si>
  <si>
    <t>D: Wage Rates for the Week Ended on 04-02-2026</t>
  </si>
  <si>
    <t>E: Wheat Rates for the Week Ended on 04.02.2026</t>
  </si>
  <si>
    <t>Khuzdar</t>
  </si>
  <si>
    <t>Average Price for
04.02.2026     29.01.2026</t>
  </si>
  <si>
    <t>% Change over               29.01.2026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</si>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</sst>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2973.33</v>
      </c>
      <c r="E7" s="6">
        <v>3002.16</v>
      </c>
      <c r="F7" s="6">
        <v>3026.67</v>
      </c>
      <c r="G7" s="6">
        <v>1810</v>
      </c>
      <c r="H7" s="6">
        <v>2610.11</v>
      </c>
      <c r="I7" s="6">
        <v>3026.67</v>
      </c>
      <c r="J7" s="6">
        <v>1810</v>
      </c>
      <c r="K7" s="6">
        <v>2006.82</v>
      </c>
      <c r="L7" s="6">
        <v>2467</v>
      </c>
      <c r="M7" s="6">
        <v>1810</v>
      </c>
      <c r="N7" s="6">
        <v>2042.26</v>
      </c>
      <c r="O7" s="6">
        <v>2600</v>
      </c>
      <c r="P7" s="6">
        <v>1810</v>
      </c>
      <c r="Q7" s="6">
        <v>1810</v>
      </c>
      <c r="R7" s="6">
        <v>1810</v>
      </c>
      <c r="S7" s="6">
        <v>1810</v>
      </c>
      <c r="T7" s="6">
        <v>1922.62</v>
      </c>
      <c r="U7" s="6">
        <v>2600</v>
      </c>
      <c r="V7" s="6">
        <v>1810</v>
      </c>
      <c r="W7" s="6">
        <v>1934.55</v>
      </c>
      <c r="X7" s="6">
        <v>2000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1437.19</v>
      </c>
      <c r="F11" s="6">
        <v>1500</v>
      </c>
      <c r="G11" s="6">
        <v>1400</v>
      </c>
      <c r="H11" s="6">
        <v>1446.27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2500</v>
      </c>
      <c r="E12" s="6">
        <v>2545.5500000000002</v>
      </c>
      <c r="F12" s="6">
        <v>2600</v>
      </c>
      <c r="G12" s="6">
        <v>2450</v>
      </c>
      <c r="H12" s="6">
        <v>2526.35</v>
      </c>
      <c r="I12" s="6">
        <v>2600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375</v>
      </c>
      <c r="E13" s="6">
        <v>387.32</v>
      </c>
      <c r="F13" s="6">
        <v>410</v>
      </c>
      <c r="G13" s="6">
        <v>375</v>
      </c>
      <c r="H13" s="6">
        <v>386.62</v>
      </c>
      <c r="I13" s="6">
        <v>400</v>
      </c>
      <c r="J13" s="6">
        <v>375</v>
      </c>
      <c r="K13" s="6">
        <v>375</v>
      </c>
      <c r="L13" s="6">
        <v>375</v>
      </c>
      <c r="M13" s="6">
        <v>375</v>
      </c>
      <c r="N13" s="6">
        <v>375</v>
      </c>
      <c r="O13" s="6">
        <v>375</v>
      </c>
      <c r="P13" s="6">
        <v>368</v>
      </c>
      <c r="Q13" s="6">
        <v>368</v>
      </c>
      <c r="R13" s="6">
        <v>368</v>
      </c>
      <c r="S13" s="6">
        <v>375</v>
      </c>
      <c r="T13" s="6">
        <v>375</v>
      </c>
      <c r="U13" s="6">
        <v>375</v>
      </c>
      <c r="V13" s="6">
        <v>365</v>
      </c>
      <c r="W13" s="6">
        <v>368.33</v>
      </c>
      <c r="X13" s="6">
        <v>370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345</v>
      </c>
      <c r="E17" s="6">
        <v>352.03</v>
      </c>
      <c r="F17" s="6">
        <v>360</v>
      </c>
      <c r="G17" s="6">
        <v>343</v>
      </c>
      <c r="H17" s="6">
        <v>353.35</v>
      </c>
      <c r="I17" s="6">
        <v>360</v>
      </c>
      <c r="J17" s="6">
        <v>320</v>
      </c>
      <c r="K17" s="6">
        <v>320</v>
      </c>
      <c r="L17" s="6">
        <v>320</v>
      </c>
      <c r="M17" s="6">
        <v>300</v>
      </c>
      <c r="N17" s="6">
        <v>300</v>
      </c>
      <c r="O17" s="6">
        <v>300</v>
      </c>
      <c r="P17" s="6">
        <v>323</v>
      </c>
      <c r="Q17" s="6">
        <v>323</v>
      </c>
      <c r="R17" s="6">
        <v>323</v>
      </c>
      <c r="S17" s="6">
        <v>342</v>
      </c>
      <c r="T17" s="6">
        <v>342</v>
      </c>
      <c r="U17" s="6">
        <v>342</v>
      </c>
      <c r="V17" s="6">
        <v>342</v>
      </c>
      <c r="W17" s="6">
        <v>342</v>
      </c>
      <c r="X17" s="6">
        <v>342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530</v>
      </c>
      <c r="Q18" s="6">
        <v>536.63</v>
      </c>
      <c r="R18" s="6">
        <v>550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3109.37</v>
      </c>
      <c r="K19" s="6">
        <v>3109.37</v>
      </c>
      <c r="L19" s="6">
        <v>3109.37</v>
      </c>
      <c r="M19" s="6">
        <v>3109.37</v>
      </c>
      <c r="N19" s="6">
        <v>3109.37</v>
      </c>
      <c r="O19" s="6">
        <v>3109.37</v>
      </c>
      <c r="P19" s="6">
        <v>3109.38</v>
      </c>
      <c r="Q19" s="6">
        <v>3109.38</v>
      </c>
      <c r="R19" s="6">
        <v>3109.38</v>
      </c>
      <c r="S19" s="6">
        <v>2985</v>
      </c>
      <c r="T19" s="6">
        <v>2985</v>
      </c>
      <c r="U19" s="6">
        <v>2985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1588.54</v>
      </c>
      <c r="K20" s="6">
        <v>1588.54</v>
      </c>
      <c r="L20" s="6">
        <v>1588.54</v>
      </c>
      <c r="M20" s="6">
        <v>1588.59</v>
      </c>
      <c r="N20" s="6">
        <v>1588.59</v>
      </c>
      <c r="O20" s="6">
        <v>1588.59</v>
      </c>
      <c r="P20" s="6">
        <v>1588.54</v>
      </c>
      <c r="Q20" s="6">
        <v>1588.54</v>
      </c>
      <c r="R20" s="6">
        <v>1588.54</v>
      </c>
      <c r="S20" s="6">
        <v>1588.54</v>
      </c>
      <c r="T20" s="6">
        <v>1588.54</v>
      </c>
      <c r="U20" s="6">
        <v>1588.54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316</v>
      </c>
      <c r="F22" s="6">
        <v>350</v>
      </c>
      <c r="G22" s="6">
        <v>280</v>
      </c>
      <c r="H22" s="6">
        <v>297.68</v>
      </c>
      <c r="I22" s="6">
        <v>320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160</v>
      </c>
      <c r="Q22" s="6">
        <v>173.02</v>
      </c>
      <c r="R22" s="6">
        <v>190</v>
      </c>
      <c r="S22" s="6">
        <v>130</v>
      </c>
      <c r="T22" s="6">
        <v>136.35</v>
      </c>
      <c r="U22" s="6">
        <v>150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230</v>
      </c>
      <c r="K23" s="6">
        <v>230</v>
      </c>
      <c r="L23" s="6">
        <v>230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220</v>
      </c>
      <c r="T23" s="6">
        <v>272.14</v>
      </c>
      <c r="U23" s="6">
        <v>320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400</v>
      </c>
      <c r="N24" s="6">
        <v>400</v>
      </c>
      <c r="O24" s="6">
        <v>400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506.3</v>
      </c>
      <c r="F25" s="6">
        <v>540</v>
      </c>
      <c r="G25" s="6">
        <v>470</v>
      </c>
      <c r="H25" s="6">
        <v>484.6</v>
      </c>
      <c r="I25" s="6">
        <v>500</v>
      </c>
      <c r="J25" s="6">
        <v>450</v>
      </c>
      <c r="K25" s="6">
        <v>450</v>
      </c>
      <c r="L25" s="6">
        <v>450</v>
      </c>
      <c r="M25" s="6">
        <v>440</v>
      </c>
      <c r="N25" s="6">
        <v>440</v>
      </c>
      <c r="O25" s="6">
        <v>440</v>
      </c>
      <c r="P25" s="6">
        <v>430</v>
      </c>
      <c r="Q25" s="6">
        <v>457.45</v>
      </c>
      <c r="R25" s="6">
        <v>500</v>
      </c>
      <c r="S25" s="6">
        <v>400</v>
      </c>
      <c r="T25" s="6">
        <v>422.95</v>
      </c>
      <c r="U25" s="6">
        <v>440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270</v>
      </c>
      <c r="E26" s="6">
        <v>302.74</v>
      </c>
      <c r="F26" s="6">
        <v>330</v>
      </c>
      <c r="G26" s="6">
        <v>260</v>
      </c>
      <c r="H26" s="6">
        <v>286.27</v>
      </c>
      <c r="I26" s="6">
        <v>310</v>
      </c>
      <c r="J26" s="6">
        <v>230</v>
      </c>
      <c r="K26" s="6">
        <v>230</v>
      </c>
      <c r="L26" s="6">
        <v>230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210</v>
      </c>
      <c r="U26" s="6">
        <v>210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63.57</v>
      </c>
      <c r="F27" s="6">
        <v>80</v>
      </c>
      <c r="G27" s="6">
        <v>40</v>
      </c>
      <c r="H27" s="6">
        <v>55.55</v>
      </c>
      <c r="I27" s="6">
        <v>70</v>
      </c>
      <c r="J27" s="6">
        <v>30</v>
      </c>
      <c r="K27" s="6">
        <v>36.340000000000003</v>
      </c>
      <c r="L27" s="6">
        <v>40</v>
      </c>
      <c r="M27" s="6">
        <v>30</v>
      </c>
      <c r="N27" s="6">
        <v>30</v>
      </c>
      <c r="O27" s="6">
        <v>30</v>
      </c>
      <c r="P27" s="6">
        <v>30</v>
      </c>
      <c r="Q27" s="6">
        <v>37.119999999999997</v>
      </c>
      <c r="R27" s="6">
        <v>40</v>
      </c>
      <c r="S27" s="6">
        <v>30</v>
      </c>
      <c r="T27" s="6">
        <v>33.020000000000003</v>
      </c>
      <c r="U27" s="6">
        <v>40</v>
      </c>
      <c r="V27" s="6">
        <v>25</v>
      </c>
      <c r="W27" s="6">
        <v>28.23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80</v>
      </c>
      <c r="E28" s="6">
        <v>97.76</v>
      </c>
      <c r="F28" s="6">
        <v>120</v>
      </c>
      <c r="G28" s="6">
        <v>70</v>
      </c>
      <c r="H28" s="6">
        <v>92.66</v>
      </c>
      <c r="I28" s="6">
        <v>100</v>
      </c>
      <c r="J28" s="6">
        <v>80</v>
      </c>
      <c r="K28" s="6">
        <v>83.2</v>
      </c>
      <c r="L28" s="6">
        <v>90</v>
      </c>
      <c r="M28" s="6">
        <v>70</v>
      </c>
      <c r="N28" s="6">
        <v>70</v>
      </c>
      <c r="O28" s="6">
        <v>70</v>
      </c>
      <c r="P28" s="6">
        <v>70</v>
      </c>
      <c r="Q28" s="6">
        <v>76.349999999999994</v>
      </c>
      <c r="R28" s="6">
        <v>90</v>
      </c>
      <c r="S28" s="6">
        <v>70</v>
      </c>
      <c r="T28" s="6">
        <v>70</v>
      </c>
      <c r="U28" s="6">
        <v>70</v>
      </c>
      <c r="V28" s="6">
        <v>60</v>
      </c>
      <c r="W28" s="6">
        <v>63.16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150</v>
      </c>
      <c r="E29" s="6">
        <v>165.56</v>
      </c>
      <c r="F29" s="6">
        <v>180</v>
      </c>
      <c r="G29" s="6">
        <v>130</v>
      </c>
      <c r="H29" s="6">
        <v>146.72999999999999</v>
      </c>
      <c r="I29" s="6">
        <v>160</v>
      </c>
      <c r="J29" s="6">
        <v>120</v>
      </c>
      <c r="K29" s="6">
        <v>120</v>
      </c>
      <c r="L29" s="6">
        <v>120</v>
      </c>
      <c r="M29" s="6">
        <v>110</v>
      </c>
      <c r="N29" s="6">
        <v>110</v>
      </c>
      <c r="O29" s="6">
        <v>110</v>
      </c>
      <c r="P29" s="6">
        <v>110</v>
      </c>
      <c r="Q29" s="6">
        <v>119.76</v>
      </c>
      <c r="R29" s="6">
        <v>130</v>
      </c>
      <c r="S29" s="6">
        <v>120</v>
      </c>
      <c r="T29" s="6">
        <v>120</v>
      </c>
      <c r="U29" s="6">
        <v>120</v>
      </c>
      <c r="V29" s="6">
        <v>120</v>
      </c>
      <c r="W29" s="6">
        <v>120</v>
      </c>
      <c r="X29" s="6">
        <v>120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156</v>
      </c>
      <c r="E30" s="6">
        <v>157.32</v>
      </c>
      <c r="F30" s="6">
        <v>160</v>
      </c>
      <c r="G30" s="6">
        <v>155</v>
      </c>
      <c r="H30" s="6">
        <v>157.31</v>
      </c>
      <c r="I30" s="6">
        <v>160</v>
      </c>
      <c r="J30" s="6">
        <v>155</v>
      </c>
      <c r="K30" s="6">
        <v>155</v>
      </c>
      <c r="L30" s="6">
        <v>155</v>
      </c>
      <c r="M30" s="6">
        <v>156</v>
      </c>
      <c r="N30" s="6">
        <v>156</v>
      </c>
      <c r="O30" s="6">
        <v>156</v>
      </c>
      <c r="P30" s="6">
        <v>160</v>
      </c>
      <c r="Q30" s="6">
        <v>160</v>
      </c>
      <c r="R30" s="6">
        <v>160</v>
      </c>
      <c r="S30" s="6">
        <v>160</v>
      </c>
      <c r="T30" s="6">
        <v>160</v>
      </c>
      <c r="U30" s="6">
        <v>160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320</v>
      </c>
      <c r="E34" s="6">
        <v>513.53</v>
      </c>
      <c r="F34" s="6">
        <v>700</v>
      </c>
      <c r="G34" s="6">
        <v>320</v>
      </c>
      <c r="H34" s="6">
        <v>484.28</v>
      </c>
      <c r="I34" s="6">
        <v>620</v>
      </c>
      <c r="J34" s="6">
        <v>550</v>
      </c>
      <c r="K34" s="6">
        <v>550</v>
      </c>
      <c r="L34" s="6">
        <v>550</v>
      </c>
      <c r="M34" s="6">
        <v>450</v>
      </c>
      <c r="N34" s="6">
        <v>466.5</v>
      </c>
      <c r="O34" s="6">
        <v>480</v>
      </c>
      <c r="P34" s="6">
        <v>280</v>
      </c>
      <c r="Q34" s="6">
        <v>356.09</v>
      </c>
      <c r="R34" s="6">
        <v>510</v>
      </c>
      <c r="S34" s="6">
        <v>350</v>
      </c>
      <c r="T34" s="6">
        <v>365.93</v>
      </c>
      <c r="U34" s="6">
        <v>400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240</v>
      </c>
      <c r="Q39" s="6">
        <v>240</v>
      </c>
      <c r="R39" s="6">
        <v>240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620</v>
      </c>
      <c r="W41" s="6">
        <v>620</v>
      </c>
      <c r="X41" s="6">
        <v>620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254.4</v>
      </c>
      <c r="E53" s="6">
        <v>254.4</v>
      </c>
      <c r="F53" s="6">
        <v>254.4</v>
      </c>
      <c r="G53" s="6">
        <v>254.08</v>
      </c>
      <c r="H53" s="6">
        <v>254.31</v>
      </c>
      <c r="I53" s="6">
        <v>254.4</v>
      </c>
      <c r="J53" s="6">
        <v>255</v>
      </c>
      <c r="K53" s="6">
        <v>255</v>
      </c>
      <c r="L53" s="6">
        <v>255</v>
      </c>
      <c r="M53" s="6">
        <v>255.27</v>
      </c>
      <c r="N53" s="6">
        <v>255.27</v>
      </c>
      <c r="O53" s="6">
        <v>255.27</v>
      </c>
      <c r="P53" s="6">
        <v>254.83</v>
      </c>
      <c r="Q53" s="6">
        <v>254.83</v>
      </c>
      <c r="R53" s="6">
        <v>254.83</v>
      </c>
      <c r="S53" s="6">
        <v>254.3</v>
      </c>
      <c r="T53" s="6">
        <v>254.3</v>
      </c>
      <c r="U53" s="6">
        <v>254.3</v>
      </c>
      <c r="V53" s="6">
        <v>255.95</v>
      </c>
      <c r="W53" s="6">
        <v>255.95</v>
      </c>
      <c r="X53" s="6">
        <v>255.95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269.58999999999997</v>
      </c>
      <c r="E54" s="6">
        <v>269.58999999999997</v>
      </c>
      <c r="F54" s="6">
        <v>269.58999999999997</v>
      </c>
      <c r="G54" s="6">
        <v>269.25</v>
      </c>
      <c r="H54" s="6">
        <v>269.51</v>
      </c>
      <c r="I54" s="6">
        <v>269.58999999999997</v>
      </c>
      <c r="J54" s="6">
        <v>270.20999999999998</v>
      </c>
      <c r="K54" s="6">
        <v>270.20999999999998</v>
      </c>
      <c r="L54" s="6">
        <v>270.20999999999998</v>
      </c>
      <c r="M54" s="6">
        <v>270.48</v>
      </c>
      <c r="N54" s="6">
        <v>270.48</v>
      </c>
      <c r="O54" s="6">
        <v>270.48</v>
      </c>
      <c r="P54" s="6">
        <v>270.02</v>
      </c>
      <c r="Q54" s="6">
        <v>270.02</v>
      </c>
      <c r="R54" s="6">
        <v>270.02</v>
      </c>
      <c r="S54" s="6">
        <v>269.5</v>
      </c>
      <c r="T54" s="6">
        <v>269.5</v>
      </c>
      <c r="U54" s="6">
        <v>269.5</v>
      </c>
      <c r="V54" s="6">
        <v>271.12</v>
      </c>
      <c r="W54" s="6">
        <v>271.12</v>
      </c>
      <c r="X54" s="6">
        <v>271.12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3700</v>
      </c>
      <c r="E55" s="6">
        <v>3798</v>
      </c>
      <c r="F55" s="6">
        <v>3950</v>
      </c>
      <c r="G55" s="6">
        <v>3750</v>
      </c>
      <c r="H55" s="6">
        <v>3813.18</v>
      </c>
      <c r="I55" s="6">
        <v>3850</v>
      </c>
      <c r="J55" s="6">
        <v>3734.1</v>
      </c>
      <c r="K55" s="6">
        <v>3734.1</v>
      </c>
      <c r="L55" s="6">
        <v>3734.1</v>
      </c>
      <c r="M55" s="6">
        <v>3734</v>
      </c>
      <c r="N55" s="6">
        <v>3734</v>
      </c>
      <c r="O55" s="6">
        <v>3734</v>
      </c>
      <c r="P55" s="6">
        <v>3501</v>
      </c>
      <c r="Q55" s="6">
        <v>3544.86</v>
      </c>
      <c r="R55" s="6">
        <v>3617.7</v>
      </c>
      <c r="S55" s="6">
        <v>3850</v>
      </c>
      <c r="T55" s="6">
        <v>3850</v>
      </c>
      <c r="U55" s="6">
        <v>3850</v>
      </c>
      <c r="V55" s="6">
        <v>3500</v>
      </c>
      <c r="W55" s="6">
        <v>3500</v>
      </c>
      <c r="X55" s="6">
        <v>3500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1995.8</v>
      </c>
      <c r="F65" s="6">
        <v>2440</v>
      </c>
      <c r="G65" s="6">
        <v>2693.33</v>
      </c>
      <c r="H65" s="6">
        <v>2693.33</v>
      </c>
      <c r="I65" s="6">
        <v>2693.33</v>
      </c>
      <c r="J65" s="6">
        <v>2500</v>
      </c>
      <c r="K65" s="6">
        <v>2591.5100000000002</v>
      </c>
      <c r="L65" s="6">
        <v>2700</v>
      </c>
      <c r="M65" s="6">
        <v>2700</v>
      </c>
      <c r="N65" s="6">
        <v>2714.99</v>
      </c>
      <c r="O65" s="6">
        <v>2720</v>
      </c>
      <c r="P65" s="6">
        <v>2480</v>
      </c>
      <c r="Q65" s="6">
        <v>2480</v>
      </c>
      <c r="R65" s="6">
        <v>2480</v>
      </c>
      <c r="S65" s="6">
        <v>2080</v>
      </c>
      <c r="T65" s="6">
        <v>2224.1999999999998</v>
      </c>
      <c r="U65" s="6">
        <v>2300</v>
      </c>
      <c r="V65" s="6">
        <v>2220</v>
      </c>
      <c r="W65" s="6">
        <v>2671.05</v>
      </c>
      <c r="X65" s="6">
        <v>2950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130</v>
      </c>
      <c r="N67" s="6">
        <v>139.08000000000001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1338.03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352</v>
      </c>
      <c r="E71" s="6">
        <v>352</v>
      </c>
      <c r="F71" s="6">
        <v>352</v>
      </c>
      <c r="G71" s="6">
        <v>340</v>
      </c>
      <c r="H71" s="6">
        <v>340</v>
      </c>
      <c r="I71" s="6">
        <v>340</v>
      </c>
      <c r="J71" s="6">
        <v>340</v>
      </c>
      <c r="K71" s="6">
        <v>351.12</v>
      </c>
      <c r="L71" s="6">
        <v>370</v>
      </c>
      <c r="M71" s="6">
        <v>340</v>
      </c>
      <c r="N71" s="6">
        <v>349.54</v>
      </c>
      <c r="O71" s="6">
        <v>360</v>
      </c>
      <c r="P71" s="6">
        <v>370</v>
      </c>
      <c r="Q71" s="6">
        <v>370</v>
      </c>
      <c r="R71" s="6">
        <v>370</v>
      </c>
      <c r="S71" s="6">
        <v>372</v>
      </c>
      <c r="T71" s="6">
        <v>380.62</v>
      </c>
      <c r="U71" s="6">
        <v>385</v>
      </c>
      <c r="V71" s="6">
        <v>385</v>
      </c>
      <c r="W71" s="6">
        <v>385</v>
      </c>
      <c r="X71" s="6">
        <v>385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310</v>
      </c>
      <c r="E75" s="6">
        <v>315.52</v>
      </c>
      <c r="F75" s="6">
        <v>320</v>
      </c>
      <c r="G75" s="6">
        <v>300</v>
      </c>
      <c r="H75" s="6">
        <v>300</v>
      </c>
      <c r="I75" s="6">
        <v>300</v>
      </c>
      <c r="J75" s="6">
        <v>350</v>
      </c>
      <c r="K75" s="6">
        <v>356.33</v>
      </c>
      <c r="L75" s="6">
        <v>360</v>
      </c>
      <c r="M75" s="6">
        <v>350</v>
      </c>
      <c r="N75" s="6">
        <v>354.96</v>
      </c>
      <c r="O75" s="6">
        <v>360</v>
      </c>
      <c r="P75" s="6">
        <v>350</v>
      </c>
      <c r="Q75" s="6">
        <v>350</v>
      </c>
      <c r="R75" s="6">
        <v>350</v>
      </c>
      <c r="S75" s="6">
        <v>340</v>
      </c>
      <c r="T75" s="6">
        <v>353.21</v>
      </c>
      <c r="U75" s="6">
        <v>360</v>
      </c>
      <c r="V75" s="6">
        <v>350</v>
      </c>
      <c r="W75" s="6">
        <v>355.52</v>
      </c>
      <c r="X75" s="6">
        <v>360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570</v>
      </c>
      <c r="H76" s="6">
        <v>570</v>
      </c>
      <c r="I76" s="6">
        <v>570</v>
      </c>
      <c r="J76" s="6">
        <v>520</v>
      </c>
      <c r="K76" s="6">
        <v>563.70000000000005</v>
      </c>
      <c r="L76" s="6">
        <v>650</v>
      </c>
      <c r="M76" s="6">
        <v>500</v>
      </c>
      <c r="N76" s="6">
        <v>507.42</v>
      </c>
      <c r="O76" s="6">
        <v>520</v>
      </c>
      <c r="P76" s="6">
        <v>470</v>
      </c>
      <c r="Q76" s="6">
        <v>470</v>
      </c>
      <c r="R76" s="6">
        <v>470</v>
      </c>
      <c r="S76" s="6">
        <v>480</v>
      </c>
      <c r="T76" s="6">
        <v>486.58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2970</v>
      </c>
      <c r="K77" s="6">
        <v>2980.45</v>
      </c>
      <c r="L77" s="6">
        <v>2985</v>
      </c>
      <c r="M77" s="6">
        <v>2970</v>
      </c>
      <c r="N77" s="6">
        <v>2970</v>
      </c>
      <c r="O77" s="6">
        <v>2970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1515</v>
      </c>
      <c r="H78" s="6">
        <v>1515</v>
      </c>
      <c r="I78" s="6">
        <v>1515</v>
      </c>
      <c r="J78" s="6">
        <v>1515</v>
      </c>
      <c r="K78" s="6">
        <v>1521.66</v>
      </c>
      <c r="L78" s="6">
        <v>1525</v>
      </c>
      <c r="M78" s="6">
        <v>1515</v>
      </c>
      <c r="N78" s="6">
        <v>1515</v>
      </c>
      <c r="O78" s="6">
        <v>1515</v>
      </c>
      <c r="P78" s="6">
        <v>1500</v>
      </c>
      <c r="Q78" s="6">
        <v>1500</v>
      </c>
      <c r="R78" s="6">
        <v>1500</v>
      </c>
      <c r="S78" s="6">
        <v>1500</v>
      </c>
      <c r="T78" s="6">
        <v>1500</v>
      </c>
      <c r="U78" s="6">
        <v>1500</v>
      </c>
      <c r="V78" s="6">
        <v>1562.5</v>
      </c>
      <c r="W78" s="6">
        <v>1562.5</v>
      </c>
      <c r="X78" s="6">
        <v>1562.5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591.09</v>
      </c>
      <c r="L79" s="6">
        <v>592</v>
      </c>
      <c r="M79" s="6">
        <v>590</v>
      </c>
      <c r="N79" s="6">
        <v>590</v>
      </c>
      <c r="O79" s="6">
        <v>590</v>
      </c>
      <c r="P79" s="6">
        <v>592</v>
      </c>
      <c r="Q79" s="6">
        <v>592</v>
      </c>
      <c r="R79" s="6">
        <v>592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180</v>
      </c>
      <c r="E80" s="6">
        <v>206.08</v>
      </c>
      <c r="F80" s="6">
        <v>230</v>
      </c>
      <c r="G80" s="6">
        <v>150</v>
      </c>
      <c r="H80" s="6">
        <v>150</v>
      </c>
      <c r="I80" s="6">
        <v>150</v>
      </c>
      <c r="J80" s="6">
        <v>140</v>
      </c>
      <c r="K80" s="6">
        <v>149.94</v>
      </c>
      <c r="L80" s="6">
        <v>180</v>
      </c>
      <c r="M80" s="6">
        <v>150</v>
      </c>
      <c r="N80" s="6">
        <v>166.24</v>
      </c>
      <c r="O80" s="6">
        <v>180</v>
      </c>
      <c r="P80" s="6">
        <v>100</v>
      </c>
      <c r="Q80" s="6">
        <v>100</v>
      </c>
      <c r="R80" s="6">
        <v>100</v>
      </c>
      <c r="S80" s="6">
        <v>80</v>
      </c>
      <c r="T80" s="6">
        <v>92.83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240</v>
      </c>
      <c r="K81" s="6">
        <v>261.89</v>
      </c>
      <c r="L81" s="6">
        <v>300</v>
      </c>
      <c r="M81" s="6">
        <v>230</v>
      </c>
      <c r="N81" s="6">
        <v>248.1</v>
      </c>
      <c r="O81" s="6">
        <v>260</v>
      </c>
      <c r="P81" s="6">
        <v>280</v>
      </c>
      <c r="Q81" s="6">
        <v>280</v>
      </c>
      <c r="R81" s="6">
        <v>280</v>
      </c>
      <c r="S81" s="6">
        <v>250</v>
      </c>
      <c r="T81" s="6">
        <v>259.62</v>
      </c>
      <c r="U81" s="6">
        <v>280</v>
      </c>
      <c r="V81" s="6">
        <v>260</v>
      </c>
      <c r="W81" s="6">
        <v>272.11</v>
      </c>
      <c r="X81" s="6">
        <v>280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380.62</v>
      </c>
      <c r="L82" s="6">
        <v>400</v>
      </c>
      <c r="M82" s="6">
        <v>380</v>
      </c>
      <c r="N82" s="6">
        <v>391.54</v>
      </c>
      <c r="O82" s="6">
        <v>400</v>
      </c>
      <c r="P82" s="6">
        <v>400</v>
      </c>
      <c r="Q82" s="6">
        <v>409.88</v>
      </c>
      <c r="R82" s="6">
        <v>420</v>
      </c>
      <c r="S82" s="6">
        <v>380</v>
      </c>
      <c r="T82" s="6">
        <v>405.91</v>
      </c>
      <c r="U82" s="6">
        <v>440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420</v>
      </c>
      <c r="H83" s="6">
        <v>423.31</v>
      </c>
      <c r="I83" s="6">
        <v>430</v>
      </c>
      <c r="J83" s="6">
        <v>380</v>
      </c>
      <c r="K83" s="6">
        <v>418.7</v>
      </c>
      <c r="L83" s="6">
        <v>460</v>
      </c>
      <c r="M83" s="6">
        <v>400</v>
      </c>
      <c r="N83" s="6">
        <v>403.29</v>
      </c>
      <c r="O83" s="6">
        <v>420</v>
      </c>
      <c r="P83" s="6">
        <v>420</v>
      </c>
      <c r="Q83" s="6">
        <v>429.88</v>
      </c>
      <c r="R83" s="6">
        <v>440</v>
      </c>
      <c r="S83" s="6">
        <v>430</v>
      </c>
      <c r="T83" s="6">
        <v>430</v>
      </c>
      <c r="U83" s="6">
        <v>430</v>
      </c>
      <c r="V83" s="6">
        <v>440</v>
      </c>
      <c r="W83" s="6">
        <v>443.31</v>
      </c>
      <c r="X83" s="6">
        <v>450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256.58999999999997</v>
      </c>
      <c r="L84" s="6">
        <v>280</v>
      </c>
      <c r="M84" s="6">
        <v>230</v>
      </c>
      <c r="N84" s="6">
        <v>244.02</v>
      </c>
      <c r="O84" s="6">
        <v>260</v>
      </c>
      <c r="P84" s="6">
        <v>280</v>
      </c>
      <c r="Q84" s="6">
        <v>280</v>
      </c>
      <c r="R84" s="6">
        <v>280</v>
      </c>
      <c r="S84" s="6">
        <v>240</v>
      </c>
      <c r="T84" s="6">
        <v>243.29</v>
      </c>
      <c r="U84" s="6">
        <v>250</v>
      </c>
      <c r="V84" s="6">
        <v>270</v>
      </c>
      <c r="W84" s="6">
        <v>279.88</v>
      </c>
      <c r="X84" s="6">
        <v>290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40</v>
      </c>
      <c r="E85" s="6">
        <v>41</v>
      </c>
      <c r="F85" s="6">
        <v>50</v>
      </c>
      <c r="G85" s="6">
        <v>30</v>
      </c>
      <c r="H85" s="6">
        <v>30</v>
      </c>
      <c r="I85" s="6">
        <v>30</v>
      </c>
      <c r="J85" s="6">
        <v>40</v>
      </c>
      <c r="K85" s="6">
        <v>50.7</v>
      </c>
      <c r="L85" s="6">
        <v>70</v>
      </c>
      <c r="M85" s="6">
        <v>30</v>
      </c>
      <c r="N85" s="6">
        <v>37.22</v>
      </c>
      <c r="O85" s="6">
        <v>40</v>
      </c>
      <c r="P85" s="6">
        <v>30</v>
      </c>
      <c r="Q85" s="6">
        <v>30</v>
      </c>
      <c r="R85" s="6">
        <v>30</v>
      </c>
      <c r="S85" s="6">
        <v>30</v>
      </c>
      <c r="T85" s="6">
        <v>31.58</v>
      </c>
      <c r="U85" s="6">
        <v>35</v>
      </c>
      <c r="V85" s="6">
        <v>40</v>
      </c>
      <c r="W85" s="6">
        <v>51.6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76.38</v>
      </c>
      <c r="F86" s="6">
        <v>90</v>
      </c>
      <c r="G86" s="6">
        <v>60</v>
      </c>
      <c r="H86" s="6">
        <v>66.489999999999995</v>
      </c>
      <c r="I86" s="6">
        <v>70</v>
      </c>
      <c r="J86" s="6">
        <v>50</v>
      </c>
      <c r="K86" s="6">
        <v>61.65</v>
      </c>
      <c r="L86" s="6">
        <v>80</v>
      </c>
      <c r="M86" s="6">
        <v>50</v>
      </c>
      <c r="N86" s="6">
        <v>59.58</v>
      </c>
      <c r="O86" s="6">
        <v>70</v>
      </c>
      <c r="P86" s="6">
        <v>60</v>
      </c>
      <c r="Q86" s="6">
        <v>60</v>
      </c>
      <c r="R86" s="6">
        <v>60</v>
      </c>
      <c r="S86" s="6">
        <v>50</v>
      </c>
      <c r="T86" s="6">
        <v>56.46</v>
      </c>
      <c r="U86" s="6">
        <v>60</v>
      </c>
      <c r="V86" s="6">
        <v>80</v>
      </c>
      <c r="W86" s="6">
        <v>90.81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100</v>
      </c>
      <c r="E87" s="6">
        <v>115.24</v>
      </c>
      <c r="F87" s="6">
        <v>120</v>
      </c>
      <c r="G87" s="6">
        <v>100</v>
      </c>
      <c r="H87" s="6">
        <v>100</v>
      </c>
      <c r="I87" s="6">
        <v>100</v>
      </c>
      <c r="J87" s="6">
        <v>70</v>
      </c>
      <c r="K87" s="6">
        <v>88.42</v>
      </c>
      <c r="L87" s="6">
        <v>100</v>
      </c>
      <c r="M87" s="6">
        <v>80</v>
      </c>
      <c r="N87" s="6">
        <v>93.02</v>
      </c>
      <c r="O87" s="6">
        <v>100</v>
      </c>
      <c r="P87" s="6">
        <v>80</v>
      </c>
      <c r="Q87" s="6">
        <v>80</v>
      </c>
      <c r="R87" s="6">
        <v>80</v>
      </c>
      <c r="S87" s="6">
        <v>80</v>
      </c>
      <c r="T87" s="6">
        <v>92.83</v>
      </c>
      <c r="U87" s="6">
        <v>100</v>
      </c>
      <c r="V87" s="6">
        <v>120</v>
      </c>
      <c r="W87" s="6">
        <v>133.16</v>
      </c>
      <c r="X87" s="6">
        <v>140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152.19999999999999</v>
      </c>
      <c r="F88" s="6">
        <v>155</v>
      </c>
      <c r="G88" s="6">
        <v>150</v>
      </c>
      <c r="H88" s="6">
        <v>153.26</v>
      </c>
      <c r="I88" s="6">
        <v>160</v>
      </c>
      <c r="J88" s="6">
        <v>145</v>
      </c>
      <c r="K88" s="6">
        <v>151.77000000000001</v>
      </c>
      <c r="L88" s="6">
        <v>160</v>
      </c>
      <c r="M88" s="6">
        <v>150</v>
      </c>
      <c r="N88" s="6">
        <v>150</v>
      </c>
      <c r="O88" s="6">
        <v>150</v>
      </c>
      <c r="P88" s="6">
        <v>145</v>
      </c>
      <c r="Q88" s="6">
        <v>145</v>
      </c>
      <c r="R88" s="6">
        <v>145</v>
      </c>
      <c r="S88" s="6">
        <v>150</v>
      </c>
      <c r="T88" s="6">
        <v>150</v>
      </c>
      <c r="U88" s="6">
        <v>150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200</v>
      </c>
      <c r="T89" s="6">
        <v>200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560</v>
      </c>
      <c r="E92" s="6">
        <v>568.79999999999995</v>
      </c>
      <c r="F92" s="6">
        <v>580</v>
      </c>
      <c r="G92" s="6">
        <v>480</v>
      </c>
      <c r="H92" s="6">
        <v>480</v>
      </c>
      <c r="I92" s="6">
        <v>480</v>
      </c>
      <c r="J92" s="6">
        <v>380</v>
      </c>
      <c r="K92" s="6">
        <v>443.57</v>
      </c>
      <c r="L92" s="6">
        <v>560</v>
      </c>
      <c r="M92" s="6">
        <v>320</v>
      </c>
      <c r="N92" s="6">
        <v>341.33</v>
      </c>
      <c r="O92" s="6">
        <v>360</v>
      </c>
      <c r="P92" s="6">
        <v>500</v>
      </c>
      <c r="Q92" s="6">
        <v>500</v>
      </c>
      <c r="R92" s="6">
        <v>500</v>
      </c>
      <c r="S92" s="6">
        <v>500</v>
      </c>
      <c r="T92" s="6">
        <v>513.25</v>
      </c>
      <c r="U92" s="6">
        <v>520</v>
      </c>
      <c r="V92" s="6">
        <v>250</v>
      </c>
      <c r="W92" s="6">
        <v>414.57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254.3</v>
      </c>
      <c r="E111" s="6">
        <v>254.63</v>
      </c>
      <c r="F111" s="6">
        <v>255.34</v>
      </c>
      <c r="G111" s="6">
        <v>255.45</v>
      </c>
      <c r="H111" s="6">
        <v>255.67</v>
      </c>
      <c r="I111" s="6">
        <v>255.8</v>
      </c>
      <c r="J111" s="6">
        <v>254.32</v>
      </c>
      <c r="K111" s="6">
        <v>254.32</v>
      </c>
      <c r="L111" s="6">
        <v>254.32</v>
      </c>
      <c r="M111" s="6">
        <v>255.95</v>
      </c>
      <c r="N111" s="6">
        <v>256.33</v>
      </c>
      <c r="O111" s="6">
        <v>256.86</v>
      </c>
      <c r="P111" s="6">
        <v>254.3</v>
      </c>
      <c r="Q111" s="6">
        <v>254.3</v>
      </c>
      <c r="R111" s="6">
        <v>254.3</v>
      </c>
      <c r="S111" s="6">
        <v>255.41</v>
      </c>
      <c r="T111" s="6">
        <v>255.41</v>
      </c>
      <c r="U111" s="6">
        <v>255.41</v>
      </c>
      <c r="V111" s="6">
        <v>254.2</v>
      </c>
      <c r="W111" s="6">
        <v>254.2</v>
      </c>
      <c r="X111" s="6">
        <v>254.2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269.5</v>
      </c>
      <c r="E112" s="6">
        <v>269.74</v>
      </c>
      <c r="F112" s="6">
        <v>270.22000000000003</v>
      </c>
      <c r="G112" s="6">
        <v>270.66000000000003</v>
      </c>
      <c r="H112" s="6">
        <v>270.94</v>
      </c>
      <c r="I112" s="6">
        <v>271.23</v>
      </c>
      <c r="J112" s="6">
        <v>259.51</v>
      </c>
      <c r="K112" s="6">
        <v>269.2</v>
      </c>
      <c r="L112" s="6">
        <v>269.51</v>
      </c>
      <c r="M112" s="6">
        <v>271.12</v>
      </c>
      <c r="N112" s="6">
        <v>271.45999999999998</v>
      </c>
      <c r="O112" s="6">
        <v>272</v>
      </c>
      <c r="P112" s="6">
        <v>269.5</v>
      </c>
      <c r="Q112" s="6">
        <v>269.5</v>
      </c>
      <c r="R112" s="6">
        <v>269.5</v>
      </c>
      <c r="S112" s="6">
        <v>270.58999999999997</v>
      </c>
      <c r="T112" s="6">
        <v>270.58999999999997</v>
      </c>
      <c r="U112" s="6">
        <v>270.58999999999997</v>
      </c>
      <c r="V112" s="6">
        <v>269.5</v>
      </c>
      <c r="W112" s="6">
        <v>269.5</v>
      </c>
      <c r="X112" s="6">
        <v>269.5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3500</v>
      </c>
      <c r="E113" s="6">
        <v>3589.12</v>
      </c>
      <c r="F113" s="6">
        <v>3615</v>
      </c>
      <c r="G113" s="6">
        <v>3610</v>
      </c>
      <c r="H113" s="6">
        <v>3649.56</v>
      </c>
      <c r="I113" s="6">
        <v>3730</v>
      </c>
      <c r="J113" s="6">
        <v>3267</v>
      </c>
      <c r="K113" s="6">
        <v>3344.79</v>
      </c>
      <c r="L113" s="6">
        <v>3384</v>
      </c>
      <c r="M113" s="6">
        <v>3384.3</v>
      </c>
      <c r="N113" s="6">
        <v>3461.66</v>
      </c>
      <c r="O113" s="6">
        <v>3501</v>
      </c>
      <c r="P113" s="6">
        <v>3600</v>
      </c>
      <c r="Q113" s="6">
        <v>3600</v>
      </c>
      <c r="R113" s="6">
        <v>3600</v>
      </c>
      <c r="S113" s="6">
        <v>3380</v>
      </c>
      <c r="T113" s="6">
        <v>3393.32</v>
      </c>
      <c r="U113" s="6">
        <v>3400</v>
      </c>
      <c r="V113" s="6">
        <v>3501</v>
      </c>
      <c r="W113" s="6">
        <v>3565.5</v>
      </c>
      <c r="X113" s="6">
        <v>3617.7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2850</v>
      </c>
      <c r="E123" s="6">
        <v>2882.95</v>
      </c>
      <c r="F123" s="6">
        <v>2950</v>
      </c>
      <c r="G123" s="6">
        <v>2830</v>
      </c>
      <c r="H123" s="6">
        <v>2839.99</v>
      </c>
      <c r="I123" s="6">
        <v>2850</v>
      </c>
      <c r="J123" s="6">
        <v>2650</v>
      </c>
      <c r="K123" s="6">
        <v>2683.23</v>
      </c>
      <c r="L123" s="6">
        <v>2700</v>
      </c>
      <c r="M123" s="6">
        <v>1810</v>
      </c>
      <c r="N123" s="6">
        <v>2386.75</v>
      </c>
      <c r="O123" s="6">
        <v>3026.67</v>
      </c>
      <c r="P123" s="6">
        <v>2457.69</v>
      </c>
      <c r="Q123" s="6">
        <v>1772.02</v>
      </c>
      <c r="R123" s="6">
        <f t="shared" ref="R123:R154" si="0">ROUND(N123/P123* 100 - 100,2)</f>
        <v>-2.89</v>
      </c>
      <c r="S123" s="6">
        <f t="shared" ref="S123:S154" si="1">ROUND(N123/Q123* 100 - 100,2)</f>
        <v>34.69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300</v>
      </c>
      <c r="H124" s="6">
        <v>309.93</v>
      </c>
      <c r="I124" s="6">
        <v>320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216.67</v>
      </c>
      <c r="O124" s="6">
        <v>320</v>
      </c>
      <c r="P124" s="6">
        <v>216.25</v>
      </c>
      <c r="Q124" s="6">
        <v>205.9</v>
      </c>
      <c r="R124" s="6">
        <f t="shared" si="0"/>
        <v>0.19</v>
      </c>
      <c r="S124" s="6">
        <f t="shared" si="1"/>
        <v>5.23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160</v>
      </c>
      <c r="L125" s="6">
        <v>160</v>
      </c>
      <c r="M125" s="6">
        <v>110</v>
      </c>
      <c r="N125" s="6">
        <v>157.13</v>
      </c>
      <c r="O125" s="6">
        <v>200</v>
      </c>
      <c r="P125" s="6">
        <v>157.69</v>
      </c>
      <c r="Q125" s="6">
        <v>157.86000000000001</v>
      </c>
      <c r="R125" s="6">
        <f t="shared" si="0"/>
        <v>-0.36</v>
      </c>
      <c r="S125" s="6">
        <f t="shared" si="1"/>
        <v>-0.46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111.93</v>
      </c>
      <c r="O126" s="6">
        <v>130</v>
      </c>
      <c r="P126" s="6">
        <v>111.93</v>
      </c>
      <c r="Q126" s="6">
        <v>109.45</v>
      </c>
      <c r="R126" s="6">
        <f t="shared" si="0"/>
        <v>0</v>
      </c>
      <c r="S126" s="6">
        <f t="shared" si="1"/>
        <v>2.27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1164.8</v>
      </c>
      <c r="O127" s="6">
        <v>1500</v>
      </c>
      <c r="P127" s="6">
        <v>1164.8</v>
      </c>
      <c r="Q127" s="6">
        <v>1033.99</v>
      </c>
      <c r="R127" s="6">
        <f t="shared" si="0"/>
        <v>0</v>
      </c>
      <c r="S127" s="6">
        <f t="shared" si="1"/>
        <v>12.65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2122.14</v>
      </c>
      <c r="O128" s="6">
        <v>2600</v>
      </c>
      <c r="P128" s="6">
        <v>2117.1</v>
      </c>
      <c r="Q128" s="6">
        <v>1966.53</v>
      </c>
      <c r="R128" s="6">
        <f t="shared" si="0"/>
        <v>0.24</v>
      </c>
      <c r="S128" s="6">
        <f t="shared" si="1"/>
        <v>7.91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385</v>
      </c>
      <c r="E129" s="6">
        <v>385</v>
      </c>
      <c r="F129" s="6">
        <v>385</v>
      </c>
      <c r="G129" s="6">
        <v>420</v>
      </c>
      <c r="H129" s="6">
        <v>432.44</v>
      </c>
      <c r="I129" s="6">
        <v>440</v>
      </c>
      <c r="J129" s="6">
        <v>450</v>
      </c>
      <c r="K129" s="6">
        <v>450</v>
      </c>
      <c r="L129" s="6">
        <v>450</v>
      </c>
      <c r="M129" s="6">
        <v>340</v>
      </c>
      <c r="N129" s="6">
        <v>377.38</v>
      </c>
      <c r="O129" s="6">
        <v>450</v>
      </c>
      <c r="P129" s="6">
        <v>378.5</v>
      </c>
      <c r="Q129" s="6">
        <v>427.11</v>
      </c>
      <c r="R129" s="6">
        <f t="shared" si="0"/>
        <v>-0.3</v>
      </c>
      <c r="S129" s="6">
        <f t="shared" si="1"/>
        <v>-11.64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197.8</v>
      </c>
      <c r="R130" s="6">
        <f t="shared" si="0"/>
        <v>0</v>
      </c>
      <c r="S130" s="6">
        <f t="shared" si="1"/>
        <v>2.89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239.21</v>
      </c>
      <c r="Q131" s="6">
        <v>231.06</v>
      </c>
      <c r="R131" s="6">
        <f t="shared" si="0"/>
        <v>0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1100</v>
      </c>
      <c r="N132" s="6">
        <v>1138.74</v>
      </c>
      <c r="O132" s="6">
        <v>1180</v>
      </c>
      <c r="P132" s="6">
        <v>1138.74</v>
      </c>
      <c r="Q132" s="6">
        <v>1035.96</v>
      </c>
      <c r="R132" s="6">
        <f t="shared" si="0"/>
        <v>0</v>
      </c>
      <c r="S132" s="6">
        <f t="shared" si="1"/>
        <v>9.92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340</v>
      </c>
      <c r="E133" s="6">
        <v>353.21</v>
      </c>
      <c r="F133" s="6">
        <v>360</v>
      </c>
      <c r="G133" s="6">
        <v>360</v>
      </c>
      <c r="H133" s="6">
        <v>372.44</v>
      </c>
      <c r="I133" s="6">
        <v>380</v>
      </c>
      <c r="J133" s="6">
        <v>380</v>
      </c>
      <c r="K133" s="6">
        <v>380</v>
      </c>
      <c r="L133" s="6">
        <v>380</v>
      </c>
      <c r="M133" s="6">
        <v>300</v>
      </c>
      <c r="N133" s="6">
        <v>341.81</v>
      </c>
      <c r="O133" s="6">
        <v>380</v>
      </c>
      <c r="P133" s="6">
        <v>351.86</v>
      </c>
      <c r="Q133" s="6">
        <v>246.13</v>
      </c>
      <c r="R133" s="6">
        <f t="shared" si="0"/>
        <v>-2.86</v>
      </c>
      <c r="S133" s="6">
        <f t="shared" si="1"/>
        <v>38.869999999999997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470</v>
      </c>
      <c r="N134" s="6">
        <v>551.41999999999996</v>
      </c>
      <c r="O134" s="6">
        <v>720</v>
      </c>
      <c r="P134" s="6">
        <v>549.76</v>
      </c>
      <c r="Q134" s="6">
        <v>567.30999999999995</v>
      </c>
      <c r="R134" s="6">
        <f t="shared" si="0"/>
        <v>0.3</v>
      </c>
      <c r="S134" s="6">
        <f t="shared" si="1"/>
        <v>-2.8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3009.82</v>
      </c>
      <c r="O135" s="6">
        <v>3110</v>
      </c>
      <c r="P135" s="6">
        <v>3025.47</v>
      </c>
      <c r="Q135" s="6">
        <v>2931.98</v>
      </c>
      <c r="R135" s="6">
        <f t="shared" si="0"/>
        <v>-0.52</v>
      </c>
      <c r="S135" s="6">
        <f t="shared" si="1"/>
        <v>2.65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1400</v>
      </c>
      <c r="N136" s="6">
        <v>1529.64</v>
      </c>
      <c r="O136" s="6">
        <v>1588.59</v>
      </c>
      <c r="P136" s="6">
        <v>1533.51</v>
      </c>
      <c r="Q136" s="6">
        <v>1499.09</v>
      </c>
      <c r="R136" s="6">
        <f t="shared" si="0"/>
        <v>-0.25</v>
      </c>
      <c r="S136" s="6">
        <f t="shared" si="1"/>
        <v>2.04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588.61</v>
      </c>
      <c r="O137" s="6">
        <v>592</v>
      </c>
      <c r="P137" s="6">
        <v>588.66</v>
      </c>
      <c r="Q137" s="6">
        <v>587.39</v>
      </c>
      <c r="R137" s="6">
        <f t="shared" si="0"/>
        <v>-0.01</v>
      </c>
      <c r="S137" s="6">
        <f t="shared" si="1"/>
        <v>0.21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160</v>
      </c>
      <c r="E138" s="6">
        <v>163.27000000000001</v>
      </c>
      <c r="F138" s="6">
        <v>170</v>
      </c>
      <c r="G138" s="6">
        <v>100</v>
      </c>
      <c r="H138" s="6">
        <v>114.6</v>
      </c>
      <c r="I138" s="6">
        <v>130</v>
      </c>
      <c r="J138" s="6">
        <v>100</v>
      </c>
      <c r="K138" s="6">
        <v>114.47</v>
      </c>
      <c r="L138" s="6">
        <v>150</v>
      </c>
      <c r="M138" s="6">
        <v>80</v>
      </c>
      <c r="N138" s="6">
        <v>157.03</v>
      </c>
      <c r="O138" s="6">
        <v>350</v>
      </c>
      <c r="P138" s="6">
        <v>145.18</v>
      </c>
      <c r="Q138" s="6">
        <v>138.37</v>
      </c>
      <c r="R138" s="6">
        <f t="shared" si="0"/>
        <v>8.16</v>
      </c>
      <c r="S138" s="6">
        <f t="shared" si="1"/>
        <v>13.49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270</v>
      </c>
      <c r="H139" s="6">
        <v>279.93</v>
      </c>
      <c r="I139" s="6">
        <v>290</v>
      </c>
      <c r="J139" s="6">
        <v>280</v>
      </c>
      <c r="K139" s="6">
        <v>293.18</v>
      </c>
      <c r="L139" s="6">
        <v>300</v>
      </c>
      <c r="M139" s="6">
        <v>220</v>
      </c>
      <c r="N139" s="6">
        <v>267.39999999999998</v>
      </c>
      <c r="O139" s="6">
        <v>320</v>
      </c>
      <c r="P139" s="6">
        <v>270.81</v>
      </c>
      <c r="Q139" s="6">
        <v>298.31</v>
      </c>
      <c r="R139" s="6">
        <f t="shared" si="0"/>
        <v>-1.26</v>
      </c>
      <c r="S139" s="6">
        <f t="shared" si="1"/>
        <v>-10.36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460</v>
      </c>
      <c r="H140" s="6">
        <v>469.96</v>
      </c>
      <c r="I140" s="6">
        <v>480</v>
      </c>
      <c r="J140" s="6">
        <v>400</v>
      </c>
      <c r="K140" s="6">
        <v>409.76</v>
      </c>
      <c r="L140" s="6">
        <v>430</v>
      </c>
      <c r="M140" s="6">
        <v>340</v>
      </c>
      <c r="N140" s="6">
        <v>391.54</v>
      </c>
      <c r="O140" s="6">
        <v>480</v>
      </c>
      <c r="P140" s="6">
        <v>390.19</v>
      </c>
      <c r="Q140" s="6">
        <v>405.38</v>
      </c>
      <c r="R140" s="6">
        <f t="shared" si="0"/>
        <v>0.35</v>
      </c>
      <c r="S140" s="6">
        <f t="shared" si="1"/>
        <v>-3.41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380</v>
      </c>
      <c r="N141" s="6">
        <v>445.78</v>
      </c>
      <c r="O141" s="6">
        <v>540</v>
      </c>
      <c r="P141" s="6">
        <v>435.6</v>
      </c>
      <c r="Q141" s="6">
        <v>485.09</v>
      </c>
      <c r="R141" s="6">
        <f t="shared" si="0"/>
        <v>2.34</v>
      </c>
      <c r="S141" s="6">
        <f t="shared" si="1"/>
        <v>-8.1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253.71</v>
      </c>
      <c r="O142" s="6">
        <v>330</v>
      </c>
      <c r="P142" s="6">
        <v>255.18</v>
      </c>
      <c r="Q142" s="6">
        <v>339.64</v>
      </c>
      <c r="R142" s="6">
        <f t="shared" si="0"/>
        <v>-0.57999999999999996</v>
      </c>
      <c r="S142" s="6">
        <f t="shared" si="1"/>
        <v>-25.3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25</v>
      </c>
      <c r="H143" s="6">
        <v>32.14</v>
      </c>
      <c r="I143" s="6">
        <v>40</v>
      </c>
      <c r="J143" s="6">
        <v>40</v>
      </c>
      <c r="K143" s="6">
        <v>46.42</v>
      </c>
      <c r="L143" s="6">
        <v>50</v>
      </c>
      <c r="M143" s="6">
        <v>25</v>
      </c>
      <c r="N143" s="6">
        <v>38.51</v>
      </c>
      <c r="O143" s="6">
        <v>80</v>
      </c>
      <c r="P143" s="6">
        <v>38.61</v>
      </c>
      <c r="Q143" s="6">
        <v>68.94</v>
      </c>
      <c r="R143" s="6">
        <f t="shared" si="0"/>
        <v>-0.26</v>
      </c>
      <c r="S143" s="6">
        <f t="shared" si="1"/>
        <v>-44.14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35</v>
      </c>
      <c r="H144" s="6">
        <v>42.23</v>
      </c>
      <c r="I144" s="6">
        <v>50</v>
      </c>
      <c r="J144" s="6">
        <v>50</v>
      </c>
      <c r="K144" s="6">
        <v>73.680000000000007</v>
      </c>
      <c r="L144" s="6">
        <v>100</v>
      </c>
      <c r="M144" s="6">
        <v>35</v>
      </c>
      <c r="N144" s="6">
        <v>70.37</v>
      </c>
      <c r="O144" s="6">
        <v>120</v>
      </c>
      <c r="P144" s="6">
        <v>65.599999999999994</v>
      </c>
      <c r="Q144" s="6">
        <v>91.43</v>
      </c>
      <c r="R144" s="6">
        <f t="shared" si="0"/>
        <v>7.27</v>
      </c>
      <c r="S144" s="6">
        <f t="shared" si="1"/>
        <v>-23.03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100</v>
      </c>
      <c r="E145" s="6">
        <v>100</v>
      </c>
      <c r="F145" s="6">
        <v>100</v>
      </c>
      <c r="G145" s="6">
        <v>75</v>
      </c>
      <c r="H145" s="6">
        <v>82.36</v>
      </c>
      <c r="I145" s="6">
        <v>90</v>
      </c>
      <c r="J145" s="6">
        <v>100</v>
      </c>
      <c r="K145" s="6">
        <v>131.04</v>
      </c>
      <c r="L145" s="6">
        <v>150</v>
      </c>
      <c r="M145" s="6">
        <v>70</v>
      </c>
      <c r="N145" s="6">
        <v>110.66</v>
      </c>
      <c r="O145" s="6">
        <v>180</v>
      </c>
      <c r="P145" s="6">
        <v>98.12</v>
      </c>
      <c r="Q145" s="6">
        <v>61.58</v>
      </c>
      <c r="R145" s="6">
        <f t="shared" si="0"/>
        <v>12.78</v>
      </c>
      <c r="S145" s="6">
        <f t="shared" si="1"/>
        <v>79.7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186</v>
      </c>
      <c r="H146" s="6">
        <v>188.49</v>
      </c>
      <c r="I146" s="6">
        <v>190</v>
      </c>
      <c r="J146" s="6">
        <v>160</v>
      </c>
      <c r="K146" s="6">
        <v>161.65</v>
      </c>
      <c r="L146" s="6">
        <v>165</v>
      </c>
      <c r="M146" s="6">
        <v>145</v>
      </c>
      <c r="N146" s="6">
        <v>156.29</v>
      </c>
      <c r="O146" s="6">
        <v>190</v>
      </c>
      <c r="P146" s="6">
        <v>156.25</v>
      </c>
      <c r="Q146" s="6">
        <v>153.11000000000001</v>
      </c>
      <c r="R146" s="6">
        <f t="shared" si="0"/>
        <v>0.03</v>
      </c>
      <c r="S146" s="6">
        <f t="shared" si="1"/>
        <v>2.08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226.55</v>
      </c>
      <c r="O147" s="6">
        <v>290</v>
      </c>
      <c r="P147" s="6">
        <v>228.22</v>
      </c>
      <c r="Q147" s="6">
        <v>208.9</v>
      </c>
      <c r="R147" s="6">
        <f t="shared" si="0"/>
        <v>-0.73</v>
      </c>
      <c r="S147" s="6">
        <f t="shared" si="1"/>
        <v>8.4499999999999993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64.08</v>
      </c>
      <c r="O148" s="6">
        <v>80</v>
      </c>
      <c r="P148" s="6">
        <v>64.459999999999994</v>
      </c>
      <c r="Q148" s="6">
        <v>71.739999999999995</v>
      </c>
      <c r="R148" s="6">
        <f t="shared" si="0"/>
        <v>-0.59</v>
      </c>
      <c r="S148" s="6">
        <f t="shared" si="1"/>
        <v>-10.68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362.56</v>
      </c>
      <c r="O149" s="6">
        <v>380</v>
      </c>
      <c r="P149" s="6">
        <v>362.56</v>
      </c>
      <c r="Q149" s="6">
        <v>320</v>
      </c>
      <c r="R149" s="6">
        <f t="shared" si="0"/>
        <v>0</v>
      </c>
      <c r="S149" s="6">
        <f t="shared" si="1"/>
        <v>13.3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416.02</v>
      </c>
      <c r="F150" s="6">
        <v>450</v>
      </c>
      <c r="G150" s="6">
        <v>530</v>
      </c>
      <c r="H150" s="6">
        <v>544.91999999999996</v>
      </c>
      <c r="I150" s="6">
        <v>560</v>
      </c>
      <c r="J150" s="6">
        <v>500</v>
      </c>
      <c r="K150" s="6">
        <v>531.33000000000004</v>
      </c>
      <c r="L150" s="6">
        <v>600</v>
      </c>
      <c r="M150" s="6">
        <v>250</v>
      </c>
      <c r="N150" s="6">
        <v>464.76</v>
      </c>
      <c r="O150" s="6">
        <v>700</v>
      </c>
      <c r="P150" s="6">
        <v>440.74</v>
      </c>
      <c r="Q150" s="6">
        <v>690.52</v>
      </c>
      <c r="R150" s="6">
        <f t="shared" si="0"/>
        <v>5.45</v>
      </c>
      <c r="S150" s="6">
        <f t="shared" si="1"/>
        <v>-32.69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316.02999999999997</v>
      </c>
      <c r="O152" s="6">
        <v>450</v>
      </c>
      <c r="P152" s="6">
        <v>315.49</v>
      </c>
      <c r="Q152" s="6">
        <v>300.67</v>
      </c>
      <c r="R152" s="6">
        <f t="shared" si="0"/>
        <v>0.17</v>
      </c>
      <c r="S152" s="6">
        <f t="shared" si="1"/>
        <v>5.1100000000000003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162.99</v>
      </c>
      <c r="R153" s="6">
        <f t="shared" si="0"/>
        <v>0</v>
      </c>
      <c r="S153" s="6">
        <f t="shared" si="1"/>
        <v>2.94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244.75</v>
      </c>
      <c r="O155" s="6">
        <v>260</v>
      </c>
      <c r="P155" s="6">
        <v>244.75</v>
      </c>
      <c r="Q155" s="6">
        <v>234.07</v>
      </c>
      <c r="R155" s="6">
        <f t="shared" ref="R155:R173" si="4">ROUND(N155/P155* 100 - 100,2)</f>
        <v>0</v>
      </c>
      <c r="S155" s="6">
        <f t="shared" ref="S155:S173" si="5">ROUND(N155/Q155* 100 - 100,2)</f>
        <v>4.5599999999999996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619.12</v>
      </c>
      <c r="R156" s="6">
        <f t="shared" si="4"/>
        <v>0</v>
      </c>
      <c r="S156" s="6">
        <f t="shared" si="5"/>
        <v>6.68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520.72</v>
      </c>
      <c r="O157" s="6">
        <v>900</v>
      </c>
      <c r="P157" s="6">
        <v>520.72</v>
      </c>
      <c r="Q157" s="6">
        <v>479.97</v>
      </c>
      <c r="R157" s="6">
        <f t="shared" si="4"/>
        <v>0</v>
      </c>
      <c r="S157" s="6">
        <f t="shared" si="5"/>
        <v>8.49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308.94</v>
      </c>
      <c r="O159" s="6">
        <v>450</v>
      </c>
      <c r="P159" s="6">
        <v>308.94</v>
      </c>
      <c r="Q159" s="6">
        <v>293.97000000000003</v>
      </c>
      <c r="R159" s="6">
        <f t="shared" si="4"/>
        <v>0</v>
      </c>
      <c r="S159" s="6">
        <f t="shared" si="5"/>
        <v>5.09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6.1</v>
      </c>
      <c r="Q163" s="6">
        <v>6</v>
      </c>
      <c r="R163" s="6">
        <f t="shared" si="4"/>
        <v>0</v>
      </c>
      <c r="S163" s="6">
        <f t="shared" si="5"/>
        <v>1.67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1473.46</v>
      </c>
      <c r="O165" s="6">
        <v>2350</v>
      </c>
      <c r="P165" s="6">
        <v>1473.46</v>
      </c>
      <c r="Q165" s="6">
        <v>1324.07</v>
      </c>
      <c r="R165" s="6">
        <f t="shared" si="4"/>
        <v>0</v>
      </c>
      <c r="S165" s="6">
        <f t="shared" si="5"/>
        <v>11.28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131.91</v>
      </c>
      <c r="R167" s="6">
        <f t="shared" si="4"/>
        <v>0</v>
      </c>
      <c r="S167" s="6">
        <f t="shared" si="5"/>
        <v>1.21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255.2</v>
      </c>
      <c r="E169" s="6">
        <v>255.2</v>
      </c>
      <c r="F169" s="6">
        <v>255.2</v>
      </c>
      <c r="G169" s="6">
        <v>254.35</v>
      </c>
      <c r="H169" s="6">
        <v>254.35</v>
      </c>
      <c r="I169" s="6">
        <v>254.35</v>
      </c>
      <c r="J169" s="6">
        <v>254.34</v>
      </c>
      <c r="K169" s="6">
        <v>254.34</v>
      </c>
      <c r="L169" s="6">
        <v>254.34</v>
      </c>
      <c r="M169" s="6">
        <v>254.08</v>
      </c>
      <c r="N169" s="6">
        <v>254.87</v>
      </c>
      <c r="O169" s="6">
        <v>256.86</v>
      </c>
      <c r="P169" s="6">
        <v>254.87</v>
      </c>
      <c r="Q169" s="6">
        <v>258.3</v>
      </c>
      <c r="R169" s="6">
        <f t="shared" si="4"/>
        <v>0</v>
      </c>
      <c r="S169" s="6">
        <f t="shared" si="5"/>
        <v>-1.33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270.39999999999998</v>
      </c>
      <c r="E170" s="6">
        <v>270.39999999999998</v>
      </c>
      <c r="F170" s="6">
        <v>270.39999999999998</v>
      </c>
      <c r="G170" s="6">
        <v>269.54000000000002</v>
      </c>
      <c r="H170" s="6">
        <v>269.54000000000002</v>
      </c>
      <c r="I170" s="6">
        <v>269.54000000000002</v>
      </c>
      <c r="J170" s="6">
        <v>269.55</v>
      </c>
      <c r="K170" s="6">
        <v>269.55</v>
      </c>
      <c r="L170" s="6">
        <v>269.55</v>
      </c>
      <c r="M170" s="6">
        <v>259.51</v>
      </c>
      <c r="N170" s="6">
        <v>270.05</v>
      </c>
      <c r="O170" s="6">
        <v>272</v>
      </c>
      <c r="P170" s="6">
        <v>258.79000000000002</v>
      </c>
      <c r="Q170" s="6">
        <v>269.11</v>
      </c>
      <c r="R170" s="6">
        <f t="shared" si="4"/>
        <v>4.3499999999999996</v>
      </c>
      <c r="S170" s="6">
        <f t="shared" si="5"/>
        <v>0.35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3500</v>
      </c>
      <c r="E171" s="6">
        <v>3500</v>
      </c>
      <c r="F171" s="6">
        <v>3500</v>
      </c>
      <c r="G171" s="6">
        <v>3250</v>
      </c>
      <c r="H171" s="6">
        <v>3274.94</v>
      </c>
      <c r="I171" s="6">
        <v>3300</v>
      </c>
      <c r="J171" s="6">
        <v>3150.9</v>
      </c>
      <c r="K171" s="6">
        <v>3228.23</v>
      </c>
      <c r="L171" s="6">
        <v>3267.6</v>
      </c>
      <c r="M171" s="6">
        <v>3150.9</v>
      </c>
      <c r="N171" s="6">
        <v>3558.96</v>
      </c>
      <c r="O171" s="6">
        <v>3950</v>
      </c>
      <c r="P171" s="6">
        <v>3590.6</v>
      </c>
      <c r="Q171" s="6">
        <v>3190.94</v>
      </c>
      <c r="R171" s="6">
        <f t="shared" si="4"/>
        <v>-0.88</v>
      </c>
      <c r="S171" s="6">
        <f t="shared" si="5"/>
        <v>11.53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104.82</v>
      </c>
      <c r="R173" s="6">
        <f t="shared" si="4"/>
        <v>0</v>
      </c>
      <c r="S173" s="6">
        <f t="shared" si="5"/>
        <v>10.47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2"/>
  <sheetViews>
    <sheetView view="pageBreakPreview" topLeftCell="A19" zoomScaleNormal="100" zoomScaleSheetLayoutView="100" workbookViewId="0">
      <selection activeCell="H58" sqref="H58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41" t="s">
        <v>131</v>
      </c>
      <c r="C5" s="42"/>
      <c r="D5" s="42"/>
      <c r="E5" s="42"/>
      <c r="F5" s="42"/>
      <c r="G5" s="42"/>
      <c r="H5" s="16">
        <v>4800</v>
      </c>
      <c r="I5" s="16">
        <v>4400</v>
      </c>
      <c r="J5" s="16">
        <v>4400</v>
      </c>
      <c r="K5" s="16">
        <v>4400</v>
      </c>
      <c r="L5" s="16">
        <v>4400</v>
      </c>
      <c r="M5" s="16">
        <v>4120</v>
      </c>
      <c r="N5" s="16">
        <v>4300</v>
      </c>
      <c r="O5" s="16">
        <v>4249.71</v>
      </c>
      <c r="P5" s="16">
        <v>4300</v>
      </c>
      <c r="Q5" s="16">
        <v>4299.42</v>
      </c>
      <c r="R5" s="16">
        <v>4350</v>
      </c>
      <c r="S5" s="16">
        <v>4350</v>
      </c>
      <c r="T5" s="16">
        <v>5099.3500000000004</v>
      </c>
      <c r="U5" s="16">
        <f t="shared" ref="U5:U12" si="0">GEOMEAN(H5:T5)</f>
        <v>4414.2566763152881</v>
      </c>
      <c r="V5" s="16">
        <f t="shared" ref="V5:V12" si="1">GEOMEAN(H39:T39)</f>
        <v>4396.3600867346477</v>
      </c>
      <c r="W5" s="16">
        <f t="shared" ref="W5:W12" si="2">GEOMEAN(H47:T47)</f>
        <v>4502.8701035147469</v>
      </c>
      <c r="X5" s="17">
        <f t="shared" ref="X5:X12" si="3">U5/V5*100-100</f>
        <v>0.40707742831713745</v>
      </c>
      <c r="Y5" s="17">
        <f t="shared" ref="Y5:Y12" si="4">U5/W5*100-100</f>
        <v>-1.9679321224543145</v>
      </c>
    </row>
    <row r="6" spans="1:25" ht="25.5" customHeight="1" x14ac:dyDescent="0.25">
      <c r="A6" s="15">
        <v>2</v>
      </c>
      <c r="B6" s="41" t="s">
        <v>132</v>
      </c>
      <c r="C6" s="42"/>
      <c r="D6" s="42"/>
      <c r="E6" s="42"/>
      <c r="F6" s="42"/>
      <c r="G6" s="42"/>
      <c r="H6" s="16">
        <v>4700</v>
      </c>
      <c r="I6" s="16">
        <v>4300</v>
      </c>
      <c r="J6" s="16">
        <v>4300</v>
      </c>
      <c r="K6" s="16">
        <v>4350</v>
      </c>
      <c r="L6" s="16">
        <v>4500</v>
      </c>
      <c r="M6" s="16">
        <v>4070</v>
      </c>
      <c r="N6" s="16">
        <v>4166.6000000000004</v>
      </c>
      <c r="O6" s="16" t="s">
        <v>133</v>
      </c>
      <c r="P6" s="16">
        <v>4300</v>
      </c>
      <c r="Q6" s="16" t="s">
        <v>133</v>
      </c>
      <c r="R6" s="16">
        <v>4150</v>
      </c>
      <c r="S6" s="16">
        <v>4100</v>
      </c>
      <c r="T6" s="16" t="s">
        <v>133</v>
      </c>
      <c r="U6" s="16">
        <f t="shared" si="0"/>
        <v>4289.8421962012226</v>
      </c>
      <c r="V6" s="16">
        <f t="shared" si="1"/>
        <v>4274.5753424995437</v>
      </c>
      <c r="W6" s="16">
        <f t="shared" si="2"/>
        <v>4362.2368041222735</v>
      </c>
      <c r="X6" s="17">
        <f t="shared" si="3"/>
        <v>0.35715486284426845</v>
      </c>
      <c r="Y6" s="17">
        <f t="shared" si="4"/>
        <v>-1.6595753777658047</v>
      </c>
    </row>
    <row r="7" spans="1:25" ht="25.5" customHeight="1" x14ac:dyDescent="0.25">
      <c r="A7" s="15">
        <v>3</v>
      </c>
      <c r="B7" s="41" t="s">
        <v>134</v>
      </c>
      <c r="C7" s="42"/>
      <c r="D7" s="42"/>
      <c r="E7" s="42"/>
      <c r="F7" s="42"/>
      <c r="G7" s="42"/>
      <c r="H7" s="16">
        <v>4600</v>
      </c>
      <c r="I7" s="16">
        <v>4000</v>
      </c>
      <c r="J7" s="16">
        <v>4050</v>
      </c>
      <c r="K7" s="16" t="s">
        <v>133</v>
      </c>
      <c r="L7" s="16">
        <v>4000</v>
      </c>
      <c r="M7" s="16">
        <v>3874.92</v>
      </c>
      <c r="N7" s="16">
        <v>3600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3975.789794680054</v>
      </c>
      <c r="V7" s="16">
        <f t="shared" si="1"/>
        <v>3961.8142299721358</v>
      </c>
      <c r="W7" s="16">
        <f t="shared" si="2"/>
        <v>4181.9389635417128</v>
      </c>
      <c r="X7" s="17">
        <f t="shared" si="3"/>
        <v>0.35275668914987079</v>
      </c>
      <c r="Y7" s="17">
        <f t="shared" si="4"/>
        <v>-4.9295116609514054</v>
      </c>
    </row>
    <row r="8" spans="1:25" ht="25.5" customHeight="1" x14ac:dyDescent="0.25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3300</v>
      </c>
      <c r="J8" s="16">
        <v>3600</v>
      </c>
      <c r="K8" s="16">
        <v>3500</v>
      </c>
      <c r="L8" s="16">
        <v>3400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3483.25</v>
      </c>
      <c r="S8" s="16" t="s">
        <v>133</v>
      </c>
      <c r="T8" s="16" t="s">
        <v>133</v>
      </c>
      <c r="U8" s="16">
        <f t="shared" si="0"/>
        <v>3290.9181530142237</v>
      </c>
      <c r="V8" s="16">
        <f t="shared" si="1"/>
        <v>3290.9181530142237</v>
      </c>
      <c r="W8" s="16">
        <f t="shared" si="2"/>
        <v>2894.2346618059464</v>
      </c>
      <c r="X8" s="17">
        <f t="shared" si="3"/>
        <v>0</v>
      </c>
      <c r="Y8" s="17">
        <f t="shared" si="4"/>
        <v>13.705989235881603</v>
      </c>
    </row>
    <row r="9" spans="1:25" ht="25.5" customHeight="1" x14ac:dyDescent="0.25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10000</v>
      </c>
      <c r="J9" s="16">
        <v>12528.24</v>
      </c>
      <c r="K9" s="16">
        <v>13800</v>
      </c>
      <c r="L9" s="16">
        <v>11500</v>
      </c>
      <c r="M9" s="16">
        <v>10749.88</v>
      </c>
      <c r="N9" s="16">
        <v>10599.06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11771.098579971915</v>
      </c>
      <c r="V9" s="16">
        <f t="shared" si="1"/>
        <v>11821.514981706387</v>
      </c>
      <c r="W9" s="16">
        <f t="shared" si="2"/>
        <v>12630.198603171091</v>
      </c>
      <c r="X9" s="17">
        <f t="shared" si="3"/>
        <v>-0.42648003925461353</v>
      </c>
      <c r="Y9" s="17">
        <f t="shared" si="4"/>
        <v>-6.8019518155754071</v>
      </c>
    </row>
    <row r="10" spans="1:25" ht="25.5" customHeight="1" x14ac:dyDescent="0.25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8524.82</v>
      </c>
      <c r="J10" s="16">
        <v>9700</v>
      </c>
      <c r="K10" s="16">
        <v>9200</v>
      </c>
      <c r="L10" s="16">
        <v>8900</v>
      </c>
      <c r="M10" s="16">
        <v>8674.9599999999991</v>
      </c>
      <c r="N10" s="16">
        <v>8866.17</v>
      </c>
      <c r="O10" s="16">
        <v>8899.44</v>
      </c>
      <c r="P10" s="16">
        <v>8700</v>
      </c>
      <c r="Q10" s="16">
        <v>8571.14</v>
      </c>
      <c r="R10" s="16">
        <v>9000</v>
      </c>
      <c r="S10" s="16" t="s">
        <v>133</v>
      </c>
      <c r="T10" s="16" t="s">
        <v>133</v>
      </c>
      <c r="U10" s="16">
        <f t="shared" si="0"/>
        <v>8897.7486873388043</v>
      </c>
      <c r="V10" s="16">
        <f t="shared" si="1"/>
        <v>8901.9174342764327</v>
      </c>
      <c r="W10" s="16">
        <f t="shared" si="2"/>
        <v>7612.0447018959203</v>
      </c>
      <c r="X10" s="17">
        <f t="shared" si="3"/>
        <v>-4.6829764131231855E-2</v>
      </c>
      <c r="Y10" s="17">
        <f t="shared" si="4"/>
        <v>16.890389321053974</v>
      </c>
    </row>
    <row r="11" spans="1:25" ht="25.5" customHeight="1" x14ac:dyDescent="0.25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13500</v>
      </c>
      <c r="I11" s="16">
        <v>13800</v>
      </c>
      <c r="J11" s="16">
        <v>14100</v>
      </c>
      <c r="K11" s="16">
        <v>14300</v>
      </c>
      <c r="L11" s="16">
        <v>14200</v>
      </c>
      <c r="M11" s="16">
        <v>13549.91</v>
      </c>
      <c r="N11" s="16">
        <v>13986.66</v>
      </c>
      <c r="O11" s="16">
        <v>14324.98</v>
      </c>
      <c r="P11" s="16">
        <v>14000</v>
      </c>
      <c r="Q11" s="16">
        <v>14277.14</v>
      </c>
      <c r="R11" s="16">
        <v>14066.59</v>
      </c>
      <c r="S11" s="16">
        <v>14500</v>
      </c>
      <c r="T11" s="16">
        <v>14899.78</v>
      </c>
      <c r="U11" s="16">
        <f t="shared" si="0"/>
        <v>14111.138588523618</v>
      </c>
      <c r="V11" s="16">
        <f t="shared" si="1"/>
        <v>14209.150592614335</v>
      </c>
      <c r="W11" s="16">
        <f t="shared" si="2"/>
        <v>12045.694209546624</v>
      </c>
      <c r="X11" s="17">
        <f t="shared" si="3"/>
        <v>-0.68978088065068732</v>
      </c>
      <c r="Y11" s="17">
        <f t="shared" si="4"/>
        <v>17.146744247750021</v>
      </c>
    </row>
    <row r="12" spans="1:25" ht="25.5" customHeight="1" x14ac:dyDescent="0.25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9400</v>
      </c>
      <c r="I12" s="16" t="s">
        <v>133</v>
      </c>
      <c r="J12" s="16">
        <v>9700</v>
      </c>
      <c r="K12" s="16">
        <v>9600</v>
      </c>
      <c r="L12" s="16">
        <v>9500</v>
      </c>
      <c r="M12" s="16">
        <v>8824.9599999999991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9266.64</v>
      </c>
      <c r="S12" s="16">
        <v>9100</v>
      </c>
      <c r="T12" s="16">
        <v>9699.66</v>
      </c>
      <c r="U12" s="16">
        <f t="shared" si="0"/>
        <v>9549.2418934304314</v>
      </c>
      <c r="V12" s="16">
        <f t="shared" si="1"/>
        <v>9549.2418934304314</v>
      </c>
      <c r="W12" s="16">
        <f t="shared" si="2"/>
        <v>8852.0594235693061</v>
      </c>
      <c r="X12" s="17">
        <f t="shared" si="3"/>
        <v>0</v>
      </c>
      <c r="Y12" s="17">
        <f t="shared" si="4"/>
        <v>7.8759352654685273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41" t="s">
        <v>102</v>
      </c>
      <c r="C17" s="42"/>
      <c r="D17" s="16">
        <v>1389.95</v>
      </c>
      <c r="E17" s="16">
        <v>1387.23</v>
      </c>
      <c r="F17" s="16">
        <v>1420</v>
      </c>
      <c r="G17" s="16">
        <v>1400</v>
      </c>
      <c r="H17" s="16">
        <v>1446.66</v>
      </c>
      <c r="I17" s="16">
        <v>1390</v>
      </c>
      <c r="J17" s="16">
        <v>1416.66</v>
      </c>
      <c r="K17" s="16">
        <v>1424.44</v>
      </c>
      <c r="L17" s="16">
        <v>1393.3</v>
      </c>
      <c r="M17" s="16">
        <v>1389.64</v>
      </c>
      <c r="N17" s="16">
        <v>1434.99</v>
      </c>
      <c r="O17" s="16">
        <v>1500</v>
      </c>
      <c r="P17" s="16">
        <v>1406.64</v>
      </c>
      <c r="Q17" s="16">
        <v>1380</v>
      </c>
      <c r="R17" s="16">
        <v>1300</v>
      </c>
      <c r="S17" s="16">
        <v>1489.98</v>
      </c>
      <c r="T17" s="16">
        <v>1443.3</v>
      </c>
      <c r="U17" s="16">
        <f>GEOMEAN(D17:T17)</f>
        <v>1411.8268875855281</v>
      </c>
      <c r="V17" s="16">
        <v>1406.23</v>
      </c>
      <c r="W17" s="16">
        <v>1366.66</v>
      </c>
      <c r="X17" s="17">
        <f>U17/V17*100-100</f>
        <v>0.398006555508573</v>
      </c>
      <c r="Y17" s="17">
        <f>U17/W17*100-100</f>
        <v>3.3049103350890334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41" t="s">
        <v>103</v>
      </c>
      <c r="C22" s="42"/>
      <c r="D22" s="17">
        <v>250</v>
      </c>
      <c r="E22" s="17">
        <v>199.9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157.08133143819401</v>
      </c>
      <c r="N22" s="17">
        <f>M22/M38*100-100</f>
        <v>0</v>
      </c>
      <c r="O22" s="17">
        <v>314.48</v>
      </c>
      <c r="P22" s="17">
        <v>320</v>
      </c>
      <c r="Q22" s="17">
        <v>300</v>
      </c>
      <c r="R22" s="17">
        <v>295</v>
      </c>
      <c r="S22" s="17">
        <v>339.9</v>
      </c>
      <c r="T22" s="17">
        <v>320</v>
      </c>
      <c r="U22" s="17">
        <v>315</v>
      </c>
      <c r="V22" s="17" t="s">
        <v>133</v>
      </c>
      <c r="W22" s="17">
        <f>GEOMEAN(O22:V22)</f>
        <v>314.61934691537465</v>
      </c>
      <c r="X22" s="43">
        <f>W22/W38*100-100</f>
        <v>-0.85816032889233895</v>
      </c>
      <c r="Y22" s="43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1715.8529490469718</v>
      </c>
      <c r="V27" s="16">
        <v>1715.85</v>
      </c>
      <c r="W27" s="16">
        <v>1675.5</v>
      </c>
      <c r="X27" s="17">
        <f>U27/V27*100-100</f>
        <v>1.7187090782044834E-4</v>
      </c>
      <c r="Y27" s="17">
        <f>U27/W27*100-100</f>
        <v>2.4084123573244938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2012.2654316945861</v>
      </c>
      <c r="V28" s="16">
        <v>2012.27</v>
      </c>
      <c r="W28" s="16">
        <v>1915.51</v>
      </c>
      <c r="X28" s="17">
        <f>U28/V28*100-100</f>
        <v>-2.2702248773498468E-4</v>
      </c>
      <c r="Y28" s="17">
        <f>U28/W28*100-100</f>
        <v>5.0511577436080302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1416.47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1217.2775046871852</v>
      </c>
      <c r="V29" s="16">
        <v>1217.28</v>
      </c>
      <c r="W29" s="16">
        <v>1173.18</v>
      </c>
      <c r="X29" s="17">
        <f>U29/V29*100-100</f>
        <v>-2.0499086609504502E-4</v>
      </c>
      <c r="Y29" s="17">
        <f>U29/W29*100-100</f>
        <v>3.7588012655504883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1784.4939918427508</v>
      </c>
      <c r="V30" s="16">
        <v>1784.49</v>
      </c>
      <c r="W30" s="16">
        <v>1733.94</v>
      </c>
      <c r="X30" s="17">
        <f>U30/V30*100-100</f>
        <v>2.2369656041121289E-4</v>
      </c>
      <c r="Y30" s="17">
        <f>U30/W30*100-100</f>
        <v>2.9155560078636427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34" t="s">
        <v>154</v>
      </c>
      <c r="C34" s="34"/>
      <c r="D34" s="24" t="s">
        <v>155</v>
      </c>
      <c r="E34" s="25">
        <v>1269.99</v>
      </c>
      <c r="F34" s="25">
        <v>1269.99</v>
      </c>
      <c r="G34" s="25">
        <v>1175</v>
      </c>
      <c r="H34" s="25">
        <v>1175</v>
      </c>
      <c r="I34" s="25">
        <v>1200</v>
      </c>
      <c r="J34" s="25">
        <v>1125</v>
      </c>
      <c r="K34" s="25">
        <v>1121.6600000000001</v>
      </c>
      <c r="L34" s="25">
        <v>1174.73</v>
      </c>
      <c r="M34" s="25">
        <v>1150</v>
      </c>
      <c r="N34" s="25">
        <v>1100</v>
      </c>
      <c r="O34" s="25">
        <v>1159.96</v>
      </c>
      <c r="P34" s="25">
        <v>1100</v>
      </c>
      <c r="Q34" s="25">
        <v>1133.27</v>
      </c>
      <c r="R34" s="25">
        <v>1330</v>
      </c>
      <c r="S34" s="25">
        <v>1360</v>
      </c>
      <c r="T34" s="25">
        <v>1309.97</v>
      </c>
      <c r="U34" s="25">
        <v>1283.1099999999999</v>
      </c>
      <c r="V34" s="26">
        <v>1199.4968339403704</v>
      </c>
      <c r="W34" s="26">
        <v>1216.3868494369276</v>
      </c>
      <c r="X34" s="35">
        <v>-1.39</v>
      </c>
      <c r="Y34" s="36"/>
      <c r="Z34" s="20"/>
      <c r="AA34" s="20"/>
      <c r="AB34" s="20"/>
    </row>
    <row r="35" spans="1:28" x14ac:dyDescent="0.25">
      <c r="A35" s="24">
        <v>2</v>
      </c>
      <c r="B35" s="34" t="s">
        <v>156</v>
      </c>
      <c r="C35" s="34"/>
      <c r="D35" s="24" t="s">
        <v>157</v>
      </c>
      <c r="E35" s="25">
        <v>159.13999999999999</v>
      </c>
      <c r="F35" s="25">
        <v>160.63999999999999</v>
      </c>
      <c r="G35" s="25">
        <v>140</v>
      </c>
      <c r="H35" s="25">
        <v>138</v>
      </c>
      <c r="I35" s="25">
        <v>147.35</v>
      </c>
      <c r="J35" s="25">
        <v>140</v>
      </c>
      <c r="K35" s="25">
        <v>130</v>
      </c>
      <c r="L35" s="25">
        <v>140</v>
      </c>
      <c r="M35" s="25">
        <v>136.65</v>
      </c>
      <c r="N35" s="25">
        <v>141.13</v>
      </c>
      <c r="O35" s="25">
        <v>154.1</v>
      </c>
      <c r="P35" s="25">
        <v>140</v>
      </c>
      <c r="Q35" s="25">
        <v>130</v>
      </c>
      <c r="R35" s="25">
        <v>155</v>
      </c>
      <c r="S35" s="25">
        <v>155</v>
      </c>
      <c r="T35" s="25">
        <v>160</v>
      </c>
      <c r="U35" s="25">
        <v>145</v>
      </c>
      <c r="V35" s="26">
        <v>145.08227600482462</v>
      </c>
      <c r="W35" s="26">
        <v>145.42985537617832</v>
      </c>
      <c r="X35" s="35">
        <v>-0.24</v>
      </c>
      <c r="Y35" s="36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250</v>
      </c>
      <c r="E38" s="12">
        <v>199.9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157.08133143819401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317.342655693187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4120</v>
      </c>
      <c r="N39" s="1">
        <v>4300</v>
      </c>
      <c r="O39" s="1">
        <v>4249.71</v>
      </c>
      <c r="P39" s="1">
        <v>4100</v>
      </c>
      <c r="Q39" s="1">
        <v>4326.3500000000004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4700</v>
      </c>
      <c r="I40" s="1">
        <v>4300</v>
      </c>
      <c r="J40" s="1">
        <v>4300</v>
      </c>
      <c r="K40" s="1">
        <v>4350</v>
      </c>
      <c r="L40" s="1">
        <v>4500</v>
      </c>
      <c r="M40" s="1">
        <v>4070</v>
      </c>
      <c r="N40" s="1">
        <v>4166.6000000000004</v>
      </c>
      <c r="O40" s="1" t="s">
        <v>133</v>
      </c>
      <c r="P40" s="1">
        <v>4100</v>
      </c>
      <c r="Q40" s="1" t="s">
        <v>133</v>
      </c>
      <c r="R40" s="1">
        <v>4200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4600</v>
      </c>
      <c r="I41" s="1">
        <v>4000</v>
      </c>
      <c r="J41" s="1">
        <v>4050</v>
      </c>
      <c r="K41" s="1" t="s">
        <v>133</v>
      </c>
      <c r="L41" s="1">
        <v>4000</v>
      </c>
      <c r="M41" s="1">
        <v>3874.92</v>
      </c>
      <c r="N41" s="1">
        <v>3500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3400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10749.88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9700</v>
      </c>
      <c r="K44" s="1">
        <v>9200</v>
      </c>
      <c r="L44" s="1">
        <v>9000</v>
      </c>
      <c r="M44" s="1">
        <v>8674.9599999999991</v>
      </c>
      <c r="N44" s="1">
        <v>8866.17</v>
      </c>
      <c r="O44" s="1">
        <v>8899.44</v>
      </c>
      <c r="P44" s="1">
        <v>8700</v>
      </c>
      <c r="Q44" s="1">
        <v>8515.7000000000007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13800</v>
      </c>
      <c r="J45" s="1">
        <v>14900</v>
      </c>
      <c r="K45" s="1">
        <v>14500</v>
      </c>
      <c r="L45" s="1">
        <v>14500</v>
      </c>
      <c r="M45" s="1">
        <v>13549.91</v>
      </c>
      <c r="N45" s="1">
        <v>13986.66</v>
      </c>
      <c r="O45" s="1">
        <v>14324.98</v>
      </c>
      <c r="P45" s="1">
        <v>14000</v>
      </c>
      <c r="Q45" s="1">
        <v>14277.14</v>
      </c>
      <c r="R45" s="1">
        <v>14066.59</v>
      </c>
      <c r="S45" s="1">
        <v>14500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9700</v>
      </c>
      <c r="K46" s="1">
        <v>9600</v>
      </c>
      <c r="L46" s="1">
        <v>9500</v>
      </c>
      <c r="M46" s="1">
        <v>8824.9599999999991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9266.64</v>
      </c>
      <c r="S46" s="1">
        <v>9100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4350</v>
      </c>
      <c r="Q47" s="1">
        <v>4457.33</v>
      </c>
      <c r="R47" s="1">
        <v>4516.6099999999997</v>
      </c>
      <c r="S47" s="1">
        <v>4500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4200</v>
      </c>
      <c r="L48" s="1">
        <v>4500</v>
      </c>
      <c r="M48" s="1">
        <v>4324.93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4333.08</v>
      </c>
      <c r="S48" s="1">
        <v>4350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3929.89</v>
      </c>
      <c r="N49" s="1">
        <v>4100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2800</v>
      </c>
      <c r="K50" s="1">
        <v>3000</v>
      </c>
      <c r="L50" s="1">
        <v>2916.57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12200</v>
      </c>
      <c r="M51" s="1">
        <v>12149.07</v>
      </c>
      <c r="N51" s="1">
        <v>13525.32</v>
      </c>
      <c r="O51" s="1" t="s">
        <v>133</v>
      </c>
      <c r="P51" s="1" t="s">
        <v>133</v>
      </c>
      <c r="Q51" s="1">
        <v>12505.66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7300</v>
      </c>
      <c r="J52" s="1">
        <v>7800</v>
      </c>
      <c r="K52" s="1">
        <v>7900</v>
      </c>
      <c r="L52" s="1">
        <v>7900</v>
      </c>
      <c r="M52" s="1">
        <v>7674.96</v>
      </c>
      <c r="N52" s="1">
        <v>7800</v>
      </c>
      <c r="O52" s="1">
        <v>7749.84</v>
      </c>
      <c r="P52" s="1">
        <v>7600</v>
      </c>
      <c r="Q52" s="1">
        <v>6755.18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11000</v>
      </c>
      <c r="J53" s="1">
        <v>12000</v>
      </c>
      <c r="K53" s="1">
        <v>12100</v>
      </c>
      <c r="L53" s="1">
        <v>12266.58</v>
      </c>
      <c r="M53" s="1">
        <v>12099.59</v>
      </c>
      <c r="N53" s="1">
        <v>12217.99</v>
      </c>
      <c r="O53" s="1">
        <v>12247.45</v>
      </c>
      <c r="P53" s="1">
        <v>12000</v>
      </c>
      <c r="Q53" s="1">
        <v>12170.23</v>
      </c>
      <c r="R53" s="1">
        <v>11933.24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8500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8533.2000000000007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2026-02-04T11:26:40Z</cp:lastPrinted>
  <dcterms:created xsi:type="dcterms:W3CDTF">2026-02-04T10:30:21Z</dcterms:created>
  <dcterms:modified xsi:type="dcterms:W3CDTF">2026-02-06T05:08:27Z</dcterms:modified>
</cp:coreProperties>
</file>