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7. July 2026\02.07.2026\SPI Email 01.07.2026\E-Office File\"/>
    </mc:Choice>
  </mc:AlternateContent>
  <xr:revisionPtr revIDLastSave="0" documentId="13_ncr:1_{1265056C-0458-4D3F-AC7A-5BEEDC76DF14}" xr6:coauthVersionLast="47" xr6:coauthVersionMax="47" xr10:uidLastSave="{00000000-0000-0000-0000-000000000000}"/>
  <bookViews>
    <workbookView xWindow="-120" yWindow="-120" windowWidth="29040" windowHeight="15840" xr2:uid="{26AF69B6-0126-4E0D-8709-E95CC070EF58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X30" i="9"/>
  <c r="U30" i="9"/>
  <c r="Y30" i="9" s="1"/>
  <c r="U29" i="9"/>
  <c r="Y29" i="9" s="1"/>
  <c r="X28" i="9"/>
  <c r="U28" i="9"/>
  <c r="Y28" i="9" s="1"/>
  <c r="U27" i="9"/>
  <c r="Y27" i="9" s="1"/>
  <c r="W38" i="9"/>
  <c r="M38" i="9"/>
  <c r="W22" i="9"/>
  <c r="M22" i="9"/>
  <c r="U17" i="9"/>
  <c r="Y17" i="9" s="1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Y7" i="9" s="1"/>
  <c r="W6" i="9"/>
  <c r="V6" i="9"/>
  <c r="X6" i="9" s="1"/>
  <c r="U6" i="9"/>
  <c r="Y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1" i="9" l="1"/>
  <c r="X27" i="9"/>
  <c r="X10" i="9"/>
  <c r="Y11" i="9"/>
  <c r="N22" i="9"/>
  <c r="X31" i="9"/>
  <c r="X5" i="9"/>
  <c r="X8" i="9"/>
  <c r="X9" i="9"/>
  <c r="Y10" i="9"/>
  <c r="X17" i="9"/>
  <c r="Y5" i="9"/>
  <c r="X7" i="9"/>
  <c r="Y8" i="9"/>
  <c r="Y9" i="9"/>
  <c r="X12" i="9"/>
  <c r="X22" i="9"/>
  <c r="X29" i="9"/>
  <c r="Y1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<sst xmlns="http://schemas.openxmlformats.org/spreadsheetml/2006/main" count="631" uniqueCount="159">
  <si>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</si>
  <si>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</si>
  <si>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</si>
  <si>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</si>
  <si>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</si>
  <si>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</si>
  <si>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02-07-2026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</si>
  <si>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</si>
  <si>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</si>
  <si>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</si>
  <si>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</si>
  <si>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</si>
  <si>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</si>
  <si>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</si>
  <si>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</si>
  <si>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</si>
  <si>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</si>
  <si>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</si>
  <si>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</si>
  <si>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</si>
  <si>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</si>
  <si>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</si>
  <si>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</si>
  <si>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</si>
  <si>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</si>
  <si>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</si>
  <si>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</si>
  <si>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</si>
  <si>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</si>
  <si>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</si>
  <si>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</si>
  <si>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</si>
  <si>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</si>
  <si>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</si>
  <si>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</si>
  <si>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</si>
  <si>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</si>
  <si>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</si>
  <si>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</si>
  <si>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</si>
  <si>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</si>
  <si>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</si>
  <si>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</si>
  <si>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</si>
  <si>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</si>
  <si>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</si>
  <si>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</si>
  <si>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</si>
  <si>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</si>
  <si>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</si>
  <si>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</si>
  <si>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</si>
  <si>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</si>
  <si>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</si>
  <si>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</si>
  <si>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</si>
  <si>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</si>
  <si>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</si>
  <si>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</si>
  <si>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</si>
  <si>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</si>
  <si>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</si>
  <si>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</si>
  <si>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</si>
  <si>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</si>
  <si>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</si>
  <si>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</si>
  <si>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</si>
  <si>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</si>
  <si>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</si>
  <si>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</si>
  <si>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</si>
  <si>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</si>
  <si>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</si>
  <si>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</si>
  <si>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</si>
  <si>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</si>
  <si>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</si>
  <si>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</si>
  <si>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</si>
  <si>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</si>
  <si>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</si>
  <si>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</si>
  <si>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</si>
  <si>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</si>
  <si>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</si>
  <si>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</si>
  <si>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</si>
  <si>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</si>
  <si>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</si>
  <si>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</si>
  <si>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</si>
  <si>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</si>
  <si>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25-26</t>
  </si>
  <si>
    <t>24-25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</si>
  <si>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</si>
  <si>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</si>
  <si>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</si>
  <si>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</si>
  <si>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</si>
  <si>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</si>
  <si>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</si>
  <si>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</si>
  <si>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</si>
  <si>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</si>
  <si>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</si>
  <si>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</si>
  <si>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</si>
  <si>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</si>
  <si>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</si>
  <si>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</si>
  <si>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</si>
  <si>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</si>
  <si>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</si>
  <si>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</si>
  <si>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</si>
  <si>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</si>
  <si>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</si>
  <si>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</si>
  <si>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</si>
  <si>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</si>
  <si>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</si>
  <si>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</si>
  <si>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</si>
  <si>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</si>
  <si>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</si>
  <si>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02-07-2026</t>
  </si>
  <si>
    <t>No.</t>
  </si>
  <si>
    <t>Description</t>
  </si>
  <si>
    <t>Average Price for                                                02-07-26 18-06-26 03-07-25</t>
  </si>
  <si>
    <t>% Change over                 18-06-26 03-07-25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</si>
  <si>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</si>
  <si>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</si>
  <si>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</si>
  <si>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</si>
  <si>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</si>
  <si>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</si>
  <si>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</si>
  <si>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</si>
  <si>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</si>
  <si>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</si>
  <si>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</si>
  <si>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</si>
  <si>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</si>
  <si>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02-07-2026</t>
  </si>
  <si>
    <t>Avg. Price per litre</t>
  </si>
  <si>
    <t>% change over Pre. week</t>
  </si>
  <si>
    <t>Avg. Price per kg</t>
  </si>
  <si>
    <t>C: Prices of CNG (per litre for Punjab and per kg otherwise) for the Week Ended on 02-07-2026</t>
  </si>
  <si>
    <t>D: Wage Rates for the Week Ended on 02-07-2026</t>
  </si>
  <si>
    <t>E: Wheat Rates for the Week Ended on 02.07.2026</t>
  </si>
  <si>
    <t>Khuzdar</t>
  </si>
  <si>
    <t>Average Price for
02.07.2026     18.06.2026</t>
  </si>
  <si>
    <t>% Change over               18.06.2026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</si>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</sst>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811-3DE4-4BC1-90E7-B6666BC5D864}">
  <dimension ref="A1:Y179"/>
  <sheetViews>
    <sheetView tabSelected="1" view="pageBreakPreview" topLeftCell="A94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2733.33</v>
      </c>
      <c r="E7" s="6">
        <v>2765.48</v>
      </c>
      <c r="F7" s="6">
        <v>2800</v>
      </c>
      <c r="G7" s="6">
        <v>2706.67</v>
      </c>
      <c r="H7" s="6">
        <v>2727.08</v>
      </c>
      <c r="I7" s="6">
        <v>2746.67</v>
      </c>
      <c r="J7" s="6">
        <v>2400</v>
      </c>
      <c r="K7" s="6">
        <v>2400</v>
      </c>
      <c r="L7" s="6">
        <v>2400</v>
      </c>
      <c r="M7" s="6">
        <v>2330</v>
      </c>
      <c r="N7" s="6">
        <v>2332</v>
      </c>
      <c r="O7" s="6">
        <v>2333</v>
      </c>
      <c r="P7" s="6">
        <v>2200</v>
      </c>
      <c r="Q7" s="6">
        <v>2207.0700000000002</v>
      </c>
      <c r="R7" s="6">
        <v>2250</v>
      </c>
      <c r="S7" s="6">
        <v>2300</v>
      </c>
      <c r="T7" s="6">
        <v>2300</v>
      </c>
      <c r="U7" s="6">
        <v>2300</v>
      </c>
      <c r="V7" s="6">
        <v>2240</v>
      </c>
      <c r="W7" s="6">
        <v>2240</v>
      </c>
      <c r="X7" s="6">
        <v>2240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210</v>
      </c>
      <c r="Q8" s="6">
        <v>218.46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130</v>
      </c>
      <c r="N10" s="6">
        <v>130</v>
      </c>
      <c r="O10" s="6">
        <v>130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2600</v>
      </c>
      <c r="K12" s="6">
        <v>2600</v>
      </c>
      <c r="L12" s="6">
        <v>2600</v>
      </c>
      <c r="M12" s="6">
        <v>2400</v>
      </c>
      <c r="N12" s="6">
        <v>2400</v>
      </c>
      <c r="O12" s="6">
        <v>2400</v>
      </c>
      <c r="P12" s="6">
        <v>2900</v>
      </c>
      <c r="Q12" s="6">
        <v>2928.23</v>
      </c>
      <c r="R12" s="6">
        <v>3000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325</v>
      </c>
      <c r="E13" s="6">
        <v>334.04</v>
      </c>
      <c r="F13" s="6">
        <v>350</v>
      </c>
      <c r="G13" s="6">
        <v>325</v>
      </c>
      <c r="H13" s="6">
        <v>333.96</v>
      </c>
      <c r="I13" s="6">
        <v>340</v>
      </c>
      <c r="J13" s="6">
        <v>308</v>
      </c>
      <c r="K13" s="6">
        <v>308</v>
      </c>
      <c r="L13" s="6">
        <v>308</v>
      </c>
      <c r="M13" s="6">
        <v>313</v>
      </c>
      <c r="N13" s="6">
        <v>313</v>
      </c>
      <c r="O13" s="6">
        <v>313</v>
      </c>
      <c r="P13" s="6">
        <v>298</v>
      </c>
      <c r="Q13" s="6">
        <v>298</v>
      </c>
      <c r="R13" s="6">
        <v>298</v>
      </c>
      <c r="S13" s="6">
        <v>340</v>
      </c>
      <c r="T13" s="6">
        <v>340</v>
      </c>
      <c r="U13" s="6">
        <v>340</v>
      </c>
      <c r="V13" s="6">
        <v>325</v>
      </c>
      <c r="W13" s="6">
        <v>326.66000000000003</v>
      </c>
      <c r="X13" s="6">
        <v>330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249.87</v>
      </c>
      <c r="F14" s="6">
        <v>260</v>
      </c>
      <c r="G14" s="6">
        <v>220</v>
      </c>
      <c r="H14" s="6">
        <v>240.97</v>
      </c>
      <c r="I14" s="6">
        <v>260</v>
      </c>
      <c r="J14" s="6">
        <v>220</v>
      </c>
      <c r="K14" s="6">
        <v>220</v>
      </c>
      <c r="L14" s="6">
        <v>220</v>
      </c>
      <c r="M14" s="6">
        <v>170</v>
      </c>
      <c r="N14" s="6">
        <v>195.57</v>
      </c>
      <c r="O14" s="6">
        <v>220</v>
      </c>
      <c r="P14" s="6">
        <v>200</v>
      </c>
      <c r="Q14" s="6">
        <v>212.32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176.6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266.39999999999998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209.36</v>
      </c>
      <c r="O15" s="6">
        <v>230</v>
      </c>
      <c r="P15" s="6">
        <v>240</v>
      </c>
      <c r="Q15" s="6">
        <v>252.8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1160</v>
      </c>
      <c r="E16" s="6">
        <v>1180.77</v>
      </c>
      <c r="F16" s="6">
        <v>1200</v>
      </c>
      <c r="G16" s="6">
        <v>1160</v>
      </c>
      <c r="H16" s="6">
        <v>1176.6300000000001</v>
      </c>
      <c r="I16" s="6">
        <v>1200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1153.32</v>
      </c>
      <c r="X16" s="6">
        <v>1160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228</v>
      </c>
      <c r="E17" s="6">
        <v>234.19</v>
      </c>
      <c r="F17" s="6">
        <v>240</v>
      </c>
      <c r="G17" s="6">
        <v>228</v>
      </c>
      <c r="H17" s="6">
        <v>232.49</v>
      </c>
      <c r="I17" s="6">
        <v>240</v>
      </c>
      <c r="J17" s="6">
        <v>220</v>
      </c>
      <c r="K17" s="6">
        <v>226.62</v>
      </c>
      <c r="L17" s="6">
        <v>230</v>
      </c>
      <c r="M17" s="6">
        <v>240</v>
      </c>
      <c r="N17" s="6">
        <v>240</v>
      </c>
      <c r="O17" s="6">
        <v>240</v>
      </c>
      <c r="P17" s="6">
        <v>227</v>
      </c>
      <c r="Q17" s="6">
        <v>227</v>
      </c>
      <c r="R17" s="6">
        <v>227</v>
      </c>
      <c r="S17" s="6">
        <v>227</v>
      </c>
      <c r="T17" s="6">
        <v>227</v>
      </c>
      <c r="U17" s="6">
        <v>227</v>
      </c>
      <c r="V17" s="6">
        <v>227</v>
      </c>
      <c r="W17" s="6">
        <v>227</v>
      </c>
      <c r="X17" s="6">
        <v>227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3065</v>
      </c>
      <c r="E19" s="6">
        <v>3065</v>
      </c>
      <c r="F19" s="6">
        <v>3065</v>
      </c>
      <c r="G19" s="6">
        <v>3065</v>
      </c>
      <c r="H19" s="6">
        <v>3065</v>
      </c>
      <c r="I19" s="6">
        <v>3065</v>
      </c>
      <c r="J19" s="6">
        <v>3065</v>
      </c>
      <c r="K19" s="6">
        <v>3065</v>
      </c>
      <c r="L19" s="6">
        <v>3065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3065</v>
      </c>
      <c r="T19" s="6">
        <v>3065</v>
      </c>
      <c r="U19" s="6">
        <v>3065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1565</v>
      </c>
      <c r="T20" s="6">
        <v>1565</v>
      </c>
      <c r="U20" s="6">
        <v>1565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610</v>
      </c>
      <c r="K21" s="6">
        <v>610</v>
      </c>
      <c r="L21" s="6">
        <v>610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610</v>
      </c>
      <c r="T21" s="6">
        <v>610</v>
      </c>
      <c r="U21" s="6">
        <v>610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311.51</v>
      </c>
      <c r="F22" s="6">
        <v>350</v>
      </c>
      <c r="G22" s="6">
        <v>260</v>
      </c>
      <c r="H22" s="6">
        <v>286.08999999999997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232.08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180</v>
      </c>
      <c r="W22" s="6">
        <v>186.43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300</v>
      </c>
      <c r="K24" s="6">
        <v>300</v>
      </c>
      <c r="L24" s="6">
        <v>300</v>
      </c>
      <c r="M24" s="6">
        <v>390</v>
      </c>
      <c r="N24" s="6">
        <v>390</v>
      </c>
      <c r="O24" s="6">
        <v>390</v>
      </c>
      <c r="P24" s="6">
        <v>350</v>
      </c>
      <c r="Q24" s="6">
        <v>358.05</v>
      </c>
      <c r="R24" s="6">
        <v>370</v>
      </c>
      <c r="S24" s="6">
        <v>340</v>
      </c>
      <c r="T24" s="6">
        <v>346.54</v>
      </c>
      <c r="U24" s="6">
        <v>360</v>
      </c>
      <c r="V24" s="6">
        <v>350</v>
      </c>
      <c r="W24" s="6">
        <v>356.64</v>
      </c>
      <c r="X24" s="6">
        <v>360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460</v>
      </c>
      <c r="Q25" s="6">
        <v>483.72</v>
      </c>
      <c r="R25" s="6">
        <v>500</v>
      </c>
      <c r="S25" s="6">
        <v>400</v>
      </c>
      <c r="T25" s="6">
        <v>426.24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210</v>
      </c>
      <c r="L26" s="6">
        <v>210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60</v>
      </c>
      <c r="K27" s="6">
        <v>60</v>
      </c>
      <c r="L27" s="6">
        <v>60</v>
      </c>
      <c r="M27" s="6">
        <v>50</v>
      </c>
      <c r="N27" s="6">
        <v>50</v>
      </c>
      <c r="O27" s="6">
        <v>50</v>
      </c>
      <c r="P27" s="6">
        <v>45</v>
      </c>
      <c r="Q27" s="6">
        <v>51.29</v>
      </c>
      <c r="R27" s="6">
        <v>60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115.9</v>
      </c>
      <c r="F28" s="6">
        <v>140</v>
      </c>
      <c r="G28" s="6">
        <v>95</v>
      </c>
      <c r="H28" s="6">
        <v>110.02</v>
      </c>
      <c r="I28" s="6">
        <v>120</v>
      </c>
      <c r="J28" s="6">
        <v>120</v>
      </c>
      <c r="K28" s="6">
        <v>126.33</v>
      </c>
      <c r="L28" s="6">
        <v>140</v>
      </c>
      <c r="M28" s="6">
        <v>100</v>
      </c>
      <c r="N28" s="6">
        <v>100</v>
      </c>
      <c r="O28" s="6">
        <v>100</v>
      </c>
      <c r="P28" s="6">
        <v>110</v>
      </c>
      <c r="Q28" s="6">
        <v>116.26</v>
      </c>
      <c r="R28" s="6">
        <v>130</v>
      </c>
      <c r="S28" s="6">
        <v>100</v>
      </c>
      <c r="T28" s="6">
        <v>100</v>
      </c>
      <c r="U28" s="6">
        <v>100</v>
      </c>
      <c r="V28" s="6">
        <v>90</v>
      </c>
      <c r="W28" s="6">
        <v>93.22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270</v>
      </c>
      <c r="E29" s="6">
        <v>296.10000000000002</v>
      </c>
      <c r="F29" s="6">
        <v>330</v>
      </c>
      <c r="G29" s="6">
        <v>270</v>
      </c>
      <c r="H29" s="6">
        <v>293.64</v>
      </c>
      <c r="I29" s="6">
        <v>320</v>
      </c>
      <c r="J29" s="6">
        <v>240</v>
      </c>
      <c r="K29" s="6">
        <v>240</v>
      </c>
      <c r="L29" s="6">
        <v>240</v>
      </c>
      <c r="M29" s="6">
        <v>250</v>
      </c>
      <c r="N29" s="6">
        <v>250</v>
      </c>
      <c r="O29" s="6">
        <v>250</v>
      </c>
      <c r="P29" s="6">
        <v>240</v>
      </c>
      <c r="Q29" s="6">
        <v>250.82</v>
      </c>
      <c r="R29" s="6">
        <v>270</v>
      </c>
      <c r="S29" s="6">
        <v>300</v>
      </c>
      <c r="T29" s="6">
        <v>300</v>
      </c>
      <c r="U29" s="6">
        <v>300</v>
      </c>
      <c r="V29" s="6">
        <v>240</v>
      </c>
      <c r="W29" s="6">
        <v>240</v>
      </c>
      <c r="X29" s="6">
        <v>240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210</v>
      </c>
      <c r="N31" s="6">
        <v>210</v>
      </c>
      <c r="O31" s="6">
        <v>210</v>
      </c>
      <c r="P31" s="6">
        <v>230</v>
      </c>
      <c r="Q31" s="6">
        <v>238.02</v>
      </c>
      <c r="R31" s="6">
        <v>250</v>
      </c>
      <c r="S31" s="6">
        <v>200</v>
      </c>
      <c r="T31" s="6">
        <v>213.12</v>
      </c>
      <c r="U31" s="6">
        <v>220</v>
      </c>
      <c r="V31" s="6">
        <v>200</v>
      </c>
      <c r="W31" s="6">
        <v>203.28</v>
      </c>
      <c r="X31" s="6">
        <v>210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60</v>
      </c>
      <c r="T32" s="6">
        <v>60</v>
      </c>
      <c r="U32" s="6">
        <v>60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428.58</v>
      </c>
      <c r="F34" s="6">
        <v>600</v>
      </c>
      <c r="G34" s="6">
        <v>280</v>
      </c>
      <c r="H34" s="6">
        <v>412.96</v>
      </c>
      <c r="I34" s="6">
        <v>500</v>
      </c>
      <c r="J34" s="6">
        <v>300</v>
      </c>
      <c r="K34" s="6">
        <v>363.42</v>
      </c>
      <c r="L34" s="6">
        <v>400</v>
      </c>
      <c r="M34" s="6">
        <v>200</v>
      </c>
      <c r="N34" s="6">
        <v>282.06</v>
      </c>
      <c r="O34" s="6">
        <v>340</v>
      </c>
      <c r="P34" s="6">
        <v>230</v>
      </c>
      <c r="Q34" s="6">
        <v>333.91</v>
      </c>
      <c r="R34" s="6">
        <v>590</v>
      </c>
      <c r="S34" s="6">
        <v>300</v>
      </c>
      <c r="T34" s="6">
        <v>300</v>
      </c>
      <c r="U34" s="6">
        <v>300</v>
      </c>
      <c r="V34" s="6">
        <v>250</v>
      </c>
      <c r="W34" s="6">
        <v>342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447.04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260</v>
      </c>
      <c r="N39" s="6">
        <v>260</v>
      </c>
      <c r="O39" s="6">
        <v>260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850</v>
      </c>
      <c r="Q40" s="6">
        <v>850</v>
      </c>
      <c r="R40" s="6">
        <v>850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680</v>
      </c>
      <c r="E41" s="6">
        <v>724.24</v>
      </c>
      <c r="F41" s="6">
        <v>770</v>
      </c>
      <c r="G41" s="6">
        <v>650</v>
      </c>
      <c r="H41" s="6">
        <v>691.63</v>
      </c>
      <c r="I41" s="6">
        <v>750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464.01</v>
      </c>
      <c r="R41" s="6">
        <v>490</v>
      </c>
      <c r="S41" s="6">
        <v>850</v>
      </c>
      <c r="T41" s="6">
        <v>866.35</v>
      </c>
      <c r="U41" s="6">
        <v>900</v>
      </c>
      <c r="V41" s="6">
        <v>750</v>
      </c>
      <c r="W41" s="6">
        <v>750</v>
      </c>
      <c r="X41" s="6">
        <v>750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805</v>
      </c>
      <c r="Q42" s="6">
        <v>830.51</v>
      </c>
      <c r="R42" s="6">
        <v>850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400</v>
      </c>
      <c r="Q43" s="6">
        <v>424.98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1266.45</v>
      </c>
      <c r="X49" s="6">
        <v>1300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140</v>
      </c>
      <c r="K51" s="6">
        <v>140</v>
      </c>
      <c r="L51" s="6">
        <v>140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150</v>
      </c>
      <c r="W51" s="6">
        <v>150</v>
      </c>
      <c r="X51" s="6">
        <v>150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6</v>
      </c>
      <c r="N52" s="6">
        <v>6</v>
      </c>
      <c r="O52" s="6">
        <v>6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300.82</v>
      </c>
      <c r="E53" s="6">
        <v>300.82</v>
      </c>
      <c r="F53" s="6">
        <v>300.82</v>
      </c>
      <c r="G53" s="6">
        <v>300.7</v>
      </c>
      <c r="H53" s="6">
        <v>300.8</v>
      </c>
      <c r="I53" s="6">
        <v>300.92</v>
      </c>
      <c r="J53" s="6">
        <v>301.5</v>
      </c>
      <c r="K53" s="6">
        <v>301.5</v>
      </c>
      <c r="L53" s="6">
        <v>301.5</v>
      </c>
      <c r="M53" s="6">
        <v>303</v>
      </c>
      <c r="N53" s="6">
        <v>303</v>
      </c>
      <c r="O53" s="6">
        <v>303</v>
      </c>
      <c r="P53" s="6">
        <v>299.77999999999997</v>
      </c>
      <c r="Q53" s="6">
        <v>299.77999999999997</v>
      </c>
      <c r="R53" s="6">
        <v>299.77999999999997</v>
      </c>
      <c r="S53" s="6">
        <v>300.72000000000003</v>
      </c>
      <c r="T53" s="6">
        <v>300.72000000000003</v>
      </c>
      <c r="U53" s="6">
        <v>300.72000000000003</v>
      </c>
      <c r="V53" s="6">
        <v>302.49</v>
      </c>
      <c r="W53" s="6">
        <v>302.49</v>
      </c>
      <c r="X53" s="6">
        <v>302.49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312.79000000000002</v>
      </c>
      <c r="E54" s="6">
        <v>312.79000000000002</v>
      </c>
      <c r="F54" s="6">
        <v>312.79000000000002</v>
      </c>
      <c r="G54" s="6">
        <v>312.7</v>
      </c>
      <c r="H54" s="6">
        <v>312.81</v>
      </c>
      <c r="I54" s="6">
        <v>312.89</v>
      </c>
      <c r="J54" s="6">
        <v>313.5</v>
      </c>
      <c r="K54" s="6">
        <v>313.5</v>
      </c>
      <c r="L54" s="6">
        <v>313.5</v>
      </c>
      <c r="M54" s="6">
        <v>314</v>
      </c>
      <c r="N54" s="6">
        <v>314</v>
      </c>
      <c r="O54" s="6">
        <v>314</v>
      </c>
      <c r="P54" s="6">
        <v>311.77999999999997</v>
      </c>
      <c r="Q54" s="6">
        <v>311.77999999999997</v>
      </c>
      <c r="R54" s="6">
        <v>311.77999999999997</v>
      </c>
      <c r="S54" s="6">
        <v>312.69</v>
      </c>
      <c r="T54" s="6">
        <v>312.69</v>
      </c>
      <c r="U54" s="6">
        <v>312.69</v>
      </c>
      <c r="V54" s="6">
        <v>314.45999999999998</v>
      </c>
      <c r="W54" s="6">
        <v>314.45999999999998</v>
      </c>
      <c r="X54" s="6">
        <v>314.45999999999998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4750</v>
      </c>
      <c r="E55" s="6">
        <v>4901.72</v>
      </c>
      <c r="F55" s="6">
        <v>5300</v>
      </c>
      <c r="G55" s="6">
        <v>4700</v>
      </c>
      <c r="H55" s="6">
        <v>4842.45</v>
      </c>
      <c r="I55" s="6">
        <v>5000</v>
      </c>
      <c r="J55" s="6">
        <v>5251.1</v>
      </c>
      <c r="K55" s="6">
        <v>5251.37</v>
      </c>
      <c r="L55" s="6">
        <v>5251.5</v>
      </c>
      <c r="M55" s="6">
        <v>5252</v>
      </c>
      <c r="N55" s="6">
        <v>5252</v>
      </c>
      <c r="O55" s="6">
        <v>5252</v>
      </c>
      <c r="P55" s="6">
        <v>4784.7</v>
      </c>
      <c r="Q55" s="6">
        <v>4828.83</v>
      </c>
      <c r="R55" s="6">
        <v>4901.3999999999996</v>
      </c>
      <c r="S55" s="6">
        <v>5000</v>
      </c>
      <c r="T55" s="6">
        <v>5000</v>
      </c>
      <c r="U55" s="6">
        <v>5000</v>
      </c>
      <c r="V55" s="6">
        <v>4600</v>
      </c>
      <c r="W55" s="6">
        <v>4600</v>
      </c>
      <c r="X55" s="6">
        <v>4600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2373.33</v>
      </c>
      <c r="E65" s="6">
        <v>2399.23</v>
      </c>
      <c r="F65" s="6">
        <v>2420</v>
      </c>
      <c r="G65" s="6">
        <v>2380</v>
      </c>
      <c r="H65" s="6">
        <v>2393.31</v>
      </c>
      <c r="I65" s="6">
        <v>2400</v>
      </c>
      <c r="J65" s="6">
        <v>2750</v>
      </c>
      <c r="K65" s="6">
        <v>2813.31</v>
      </c>
      <c r="L65" s="6">
        <v>2900</v>
      </c>
      <c r="M65" s="6">
        <v>2700</v>
      </c>
      <c r="N65" s="6">
        <v>2714.96</v>
      </c>
      <c r="O65" s="6">
        <v>2740</v>
      </c>
      <c r="P65" s="6">
        <v>2560</v>
      </c>
      <c r="Q65" s="6">
        <v>2560</v>
      </c>
      <c r="R65" s="6">
        <v>2560</v>
      </c>
      <c r="S65" s="6">
        <v>2460</v>
      </c>
      <c r="T65" s="6">
        <v>2486.59</v>
      </c>
      <c r="U65" s="6">
        <v>2500</v>
      </c>
      <c r="V65" s="6">
        <v>2600</v>
      </c>
      <c r="W65" s="6">
        <v>2693.98</v>
      </c>
      <c r="X65" s="6">
        <v>2750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277.52999999999997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172.23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130</v>
      </c>
      <c r="K68" s="6">
        <v>130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1437.1</v>
      </c>
      <c r="L69" s="6">
        <v>1500</v>
      </c>
      <c r="M69" s="6">
        <v>1150</v>
      </c>
      <c r="N69" s="6">
        <v>1211.97</v>
      </c>
      <c r="O69" s="6">
        <v>1300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2447.5700000000002</v>
      </c>
      <c r="L70" s="6">
        <v>2800</v>
      </c>
      <c r="M70" s="6">
        <v>2300</v>
      </c>
      <c r="N70" s="6">
        <v>2383.13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305</v>
      </c>
      <c r="E71" s="6">
        <v>305</v>
      </c>
      <c r="F71" s="6">
        <v>305</v>
      </c>
      <c r="G71" s="6">
        <v>285</v>
      </c>
      <c r="H71" s="6">
        <v>286.66000000000003</v>
      </c>
      <c r="I71" s="6">
        <v>290</v>
      </c>
      <c r="J71" s="6">
        <v>290</v>
      </c>
      <c r="K71" s="6">
        <v>304.64999999999998</v>
      </c>
      <c r="L71" s="6">
        <v>330</v>
      </c>
      <c r="M71" s="6">
        <v>280</v>
      </c>
      <c r="N71" s="6">
        <v>287.04000000000002</v>
      </c>
      <c r="O71" s="6">
        <v>295</v>
      </c>
      <c r="P71" s="6">
        <v>300</v>
      </c>
      <c r="Q71" s="6">
        <v>300</v>
      </c>
      <c r="R71" s="6">
        <v>300</v>
      </c>
      <c r="S71" s="6">
        <v>285</v>
      </c>
      <c r="T71" s="6">
        <v>286.66000000000003</v>
      </c>
      <c r="U71" s="6">
        <v>290</v>
      </c>
      <c r="V71" s="6">
        <v>335</v>
      </c>
      <c r="W71" s="6">
        <v>335</v>
      </c>
      <c r="X71" s="6">
        <v>335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203.28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259.77999999999997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248.82</v>
      </c>
      <c r="F73" s="6">
        <v>260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324.89</v>
      </c>
      <c r="O73" s="6">
        <v>340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250</v>
      </c>
      <c r="W73" s="6">
        <v>274.27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1145.7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224.19</v>
      </c>
      <c r="F75" s="6">
        <v>240</v>
      </c>
      <c r="G75" s="6">
        <v>220</v>
      </c>
      <c r="H75" s="6">
        <v>220</v>
      </c>
      <c r="I75" s="6">
        <v>220</v>
      </c>
      <c r="J75" s="6">
        <v>230</v>
      </c>
      <c r="K75" s="6">
        <v>234.04</v>
      </c>
      <c r="L75" s="6">
        <v>240</v>
      </c>
      <c r="M75" s="6">
        <v>210</v>
      </c>
      <c r="N75" s="6">
        <v>223.25</v>
      </c>
      <c r="O75" s="6">
        <v>230</v>
      </c>
      <c r="P75" s="6">
        <v>240</v>
      </c>
      <c r="Q75" s="6">
        <v>240</v>
      </c>
      <c r="R75" s="6">
        <v>240</v>
      </c>
      <c r="S75" s="6">
        <v>220</v>
      </c>
      <c r="T75" s="6">
        <v>233.14</v>
      </c>
      <c r="U75" s="6">
        <v>240</v>
      </c>
      <c r="V75" s="6">
        <v>230</v>
      </c>
      <c r="W75" s="6">
        <v>250.95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483.28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486.58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3045</v>
      </c>
      <c r="K77" s="6">
        <v>3046.81</v>
      </c>
      <c r="L77" s="6">
        <v>3065</v>
      </c>
      <c r="M77" s="6">
        <v>3045</v>
      </c>
      <c r="N77" s="6">
        <v>3045</v>
      </c>
      <c r="O77" s="6">
        <v>3045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3020</v>
      </c>
      <c r="W77" s="6">
        <v>3020</v>
      </c>
      <c r="X77" s="6">
        <v>3020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1565</v>
      </c>
      <c r="K78" s="6">
        <v>1565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1540</v>
      </c>
      <c r="W78" s="6">
        <v>1540</v>
      </c>
      <c r="X78" s="6">
        <v>1540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610</v>
      </c>
      <c r="E79" s="6">
        <v>610</v>
      </c>
      <c r="F79" s="6">
        <v>610</v>
      </c>
      <c r="G79" s="6">
        <v>590</v>
      </c>
      <c r="H79" s="6">
        <v>593.30999999999995</v>
      </c>
      <c r="I79" s="6">
        <v>600</v>
      </c>
      <c r="J79" s="6">
        <v>610</v>
      </c>
      <c r="K79" s="6">
        <v>610</v>
      </c>
      <c r="L79" s="6">
        <v>610</v>
      </c>
      <c r="M79" s="6">
        <v>610</v>
      </c>
      <c r="N79" s="6">
        <v>610</v>
      </c>
      <c r="O79" s="6">
        <v>610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600</v>
      </c>
      <c r="W79" s="6">
        <v>600</v>
      </c>
      <c r="X79" s="6">
        <v>600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240</v>
      </c>
      <c r="E80" s="6">
        <v>253.08</v>
      </c>
      <c r="F80" s="6">
        <v>280</v>
      </c>
      <c r="G80" s="6">
        <v>200</v>
      </c>
      <c r="H80" s="6">
        <v>222.4</v>
      </c>
      <c r="I80" s="6">
        <v>250</v>
      </c>
      <c r="J80" s="6">
        <v>140</v>
      </c>
      <c r="K80" s="6">
        <v>169.01</v>
      </c>
      <c r="L80" s="6">
        <v>200</v>
      </c>
      <c r="M80" s="6">
        <v>100</v>
      </c>
      <c r="N80" s="6">
        <v>121.1</v>
      </c>
      <c r="O80" s="6">
        <v>140</v>
      </c>
      <c r="P80" s="6">
        <v>100</v>
      </c>
      <c r="Q80" s="6">
        <v>131.04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246.62</v>
      </c>
      <c r="I81" s="6">
        <v>250</v>
      </c>
      <c r="J81" s="6">
        <v>220</v>
      </c>
      <c r="K81" s="6">
        <v>260.48</v>
      </c>
      <c r="L81" s="6">
        <v>300</v>
      </c>
      <c r="M81" s="6">
        <v>230</v>
      </c>
      <c r="N81" s="6">
        <v>246.39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353.21</v>
      </c>
      <c r="I82" s="6">
        <v>360</v>
      </c>
      <c r="J82" s="6">
        <v>350</v>
      </c>
      <c r="K82" s="6">
        <v>381.5</v>
      </c>
      <c r="L82" s="6">
        <v>400</v>
      </c>
      <c r="M82" s="6">
        <v>390</v>
      </c>
      <c r="N82" s="6">
        <v>399.98</v>
      </c>
      <c r="O82" s="6">
        <v>410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350</v>
      </c>
      <c r="W82" s="6">
        <v>363.27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410</v>
      </c>
      <c r="K83" s="6">
        <v>448.9</v>
      </c>
      <c r="L83" s="6">
        <v>500</v>
      </c>
      <c r="M83" s="6">
        <v>400</v>
      </c>
      <c r="N83" s="6">
        <v>407.4</v>
      </c>
      <c r="O83" s="6">
        <v>420</v>
      </c>
      <c r="P83" s="6">
        <v>460</v>
      </c>
      <c r="Q83" s="6">
        <v>460</v>
      </c>
      <c r="R83" s="6">
        <v>460</v>
      </c>
      <c r="S83" s="6">
        <v>440</v>
      </c>
      <c r="T83" s="6">
        <v>466.28</v>
      </c>
      <c r="U83" s="6">
        <v>480</v>
      </c>
      <c r="V83" s="6">
        <v>450</v>
      </c>
      <c r="W83" s="6">
        <v>464.32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230</v>
      </c>
      <c r="N84" s="6">
        <v>241.6</v>
      </c>
      <c r="O84" s="6">
        <v>250</v>
      </c>
      <c r="P84" s="6">
        <v>250</v>
      </c>
      <c r="Q84" s="6">
        <v>250</v>
      </c>
      <c r="R84" s="6">
        <v>250</v>
      </c>
      <c r="S84" s="6">
        <v>260</v>
      </c>
      <c r="T84" s="6">
        <v>266.5</v>
      </c>
      <c r="U84" s="6">
        <v>280</v>
      </c>
      <c r="V84" s="6">
        <v>240</v>
      </c>
      <c r="W84" s="6">
        <v>252.06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50</v>
      </c>
      <c r="E85" s="6">
        <v>59.49</v>
      </c>
      <c r="F85" s="6">
        <v>80</v>
      </c>
      <c r="G85" s="6">
        <v>30</v>
      </c>
      <c r="H85" s="6">
        <v>36.340000000000003</v>
      </c>
      <c r="I85" s="6">
        <v>40</v>
      </c>
      <c r="J85" s="6">
        <v>40</v>
      </c>
      <c r="K85" s="6">
        <v>56.85</v>
      </c>
      <c r="L85" s="6">
        <v>70</v>
      </c>
      <c r="M85" s="6">
        <v>40</v>
      </c>
      <c r="N85" s="6">
        <v>50.59</v>
      </c>
      <c r="O85" s="6">
        <v>60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50</v>
      </c>
      <c r="W85" s="6">
        <v>54.22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91.75</v>
      </c>
      <c r="F86" s="6">
        <v>100</v>
      </c>
      <c r="G86" s="6">
        <v>80</v>
      </c>
      <c r="H86" s="6">
        <v>92.83</v>
      </c>
      <c r="I86" s="6">
        <v>100</v>
      </c>
      <c r="J86" s="6">
        <v>80</v>
      </c>
      <c r="K86" s="6">
        <v>92.31</v>
      </c>
      <c r="L86" s="6">
        <v>100</v>
      </c>
      <c r="M86" s="6">
        <v>100</v>
      </c>
      <c r="N86" s="6">
        <v>107.11</v>
      </c>
      <c r="O86" s="6">
        <v>120</v>
      </c>
      <c r="P86" s="6">
        <v>80</v>
      </c>
      <c r="Q86" s="6">
        <v>80</v>
      </c>
      <c r="R86" s="6">
        <v>80</v>
      </c>
      <c r="S86" s="6">
        <v>60</v>
      </c>
      <c r="T86" s="6">
        <v>63.16</v>
      </c>
      <c r="U86" s="6">
        <v>70</v>
      </c>
      <c r="V86" s="6">
        <v>90</v>
      </c>
      <c r="W86" s="6">
        <v>104.02</v>
      </c>
      <c r="X86" s="6">
        <v>120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280</v>
      </c>
      <c r="E87" s="6">
        <v>295.29000000000002</v>
      </c>
      <c r="F87" s="6">
        <v>320</v>
      </c>
      <c r="G87" s="6">
        <v>280</v>
      </c>
      <c r="H87" s="6">
        <v>286.51</v>
      </c>
      <c r="I87" s="6">
        <v>300</v>
      </c>
      <c r="J87" s="6">
        <v>280</v>
      </c>
      <c r="K87" s="6">
        <v>306.17</v>
      </c>
      <c r="L87" s="6">
        <v>340</v>
      </c>
      <c r="M87" s="6">
        <v>300</v>
      </c>
      <c r="N87" s="6">
        <v>327.97</v>
      </c>
      <c r="O87" s="6">
        <v>340</v>
      </c>
      <c r="P87" s="6">
        <v>240</v>
      </c>
      <c r="Q87" s="6">
        <v>240</v>
      </c>
      <c r="R87" s="6">
        <v>240</v>
      </c>
      <c r="S87" s="6">
        <v>240</v>
      </c>
      <c r="T87" s="6">
        <v>240</v>
      </c>
      <c r="U87" s="6">
        <v>240</v>
      </c>
      <c r="V87" s="6">
        <v>270</v>
      </c>
      <c r="W87" s="6">
        <v>283.14</v>
      </c>
      <c r="X87" s="6">
        <v>300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148</v>
      </c>
      <c r="E88" s="6">
        <v>149.78</v>
      </c>
      <c r="F88" s="6">
        <v>150</v>
      </c>
      <c r="G88" s="6">
        <v>140</v>
      </c>
      <c r="H88" s="6">
        <v>141.65</v>
      </c>
      <c r="I88" s="6">
        <v>145</v>
      </c>
      <c r="J88" s="6">
        <v>150</v>
      </c>
      <c r="K88" s="6">
        <v>151.04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183.27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65.849999999999994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200</v>
      </c>
      <c r="H92" s="6">
        <v>289.73</v>
      </c>
      <c r="I92" s="6">
        <v>380</v>
      </c>
      <c r="J92" s="6">
        <v>320</v>
      </c>
      <c r="K92" s="6">
        <v>406.68</v>
      </c>
      <c r="L92" s="6">
        <v>540</v>
      </c>
      <c r="M92" s="6">
        <v>300</v>
      </c>
      <c r="N92" s="6">
        <v>311.51</v>
      </c>
      <c r="O92" s="6">
        <v>320</v>
      </c>
      <c r="P92" s="6">
        <v>300</v>
      </c>
      <c r="Q92" s="6">
        <v>300</v>
      </c>
      <c r="R92" s="6">
        <v>300</v>
      </c>
      <c r="S92" s="6">
        <v>220</v>
      </c>
      <c r="T92" s="6">
        <v>223.28</v>
      </c>
      <c r="U92" s="6">
        <v>230</v>
      </c>
      <c r="V92" s="6">
        <v>250</v>
      </c>
      <c r="W92" s="6">
        <v>379.69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320</v>
      </c>
      <c r="N94" s="6">
        <v>329.7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70</v>
      </c>
      <c r="N96" s="6">
        <v>72.38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250.89</v>
      </c>
      <c r="L97" s="6">
        <v>260</v>
      </c>
      <c r="M97" s="6">
        <v>250</v>
      </c>
      <c r="N97" s="6">
        <v>253.29</v>
      </c>
      <c r="O97" s="6">
        <v>260</v>
      </c>
      <c r="P97" s="6">
        <v>260</v>
      </c>
      <c r="Q97" s="6">
        <v>260</v>
      </c>
      <c r="R97" s="6">
        <v>260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642.14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750</v>
      </c>
      <c r="W99" s="6">
        <v>760.83</v>
      </c>
      <c r="X99" s="6">
        <v>800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591.30999999999995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140</v>
      </c>
      <c r="K109" s="6">
        <v>140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6.65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300.72000000000003</v>
      </c>
      <c r="E111" s="6">
        <v>301.05</v>
      </c>
      <c r="F111" s="6">
        <v>301.64999999999998</v>
      </c>
      <c r="G111" s="6">
        <v>302.10000000000002</v>
      </c>
      <c r="H111" s="6">
        <v>302.5</v>
      </c>
      <c r="I111" s="6">
        <v>302.7</v>
      </c>
      <c r="J111" s="6">
        <v>300.72000000000003</v>
      </c>
      <c r="K111" s="6">
        <v>300.72000000000003</v>
      </c>
      <c r="L111" s="6">
        <v>300.72000000000003</v>
      </c>
      <c r="M111" s="6">
        <v>302.45999999999998</v>
      </c>
      <c r="N111" s="6">
        <v>302.86</v>
      </c>
      <c r="O111" s="6">
        <v>303.47000000000003</v>
      </c>
      <c r="P111" s="6">
        <v>300.72000000000003</v>
      </c>
      <c r="Q111" s="6">
        <v>300.72000000000003</v>
      </c>
      <c r="R111" s="6">
        <v>300.72000000000003</v>
      </c>
      <c r="S111" s="6">
        <v>301.91000000000003</v>
      </c>
      <c r="T111" s="6">
        <v>302.08</v>
      </c>
      <c r="U111" s="6">
        <v>302.17</v>
      </c>
      <c r="V111" s="6">
        <v>300.7</v>
      </c>
      <c r="W111" s="6">
        <v>300.7</v>
      </c>
      <c r="X111" s="6">
        <v>300.7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312.64999999999998</v>
      </c>
      <c r="E112" s="6">
        <v>312.97000000000003</v>
      </c>
      <c r="F112" s="6">
        <v>313.58</v>
      </c>
      <c r="G112" s="6">
        <v>313.2</v>
      </c>
      <c r="H112" s="6">
        <v>313.57</v>
      </c>
      <c r="I112" s="6">
        <v>313.89999999999998</v>
      </c>
      <c r="J112" s="6">
        <v>312.69</v>
      </c>
      <c r="K112" s="6">
        <v>312.69</v>
      </c>
      <c r="L112" s="6">
        <v>312.69</v>
      </c>
      <c r="M112" s="6">
        <v>314.45999999999998</v>
      </c>
      <c r="N112" s="6">
        <v>314.83</v>
      </c>
      <c r="O112" s="6">
        <v>315.39999999999998</v>
      </c>
      <c r="P112" s="6">
        <v>312.69</v>
      </c>
      <c r="Q112" s="6">
        <v>312.69</v>
      </c>
      <c r="R112" s="6">
        <v>312.69</v>
      </c>
      <c r="S112" s="6">
        <v>313.88</v>
      </c>
      <c r="T112" s="6">
        <v>313.88</v>
      </c>
      <c r="U112" s="6">
        <v>313.88</v>
      </c>
      <c r="V112" s="6">
        <v>312.7</v>
      </c>
      <c r="W112" s="6">
        <v>312.7</v>
      </c>
      <c r="X112" s="6">
        <v>312.7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4668</v>
      </c>
      <c r="E113" s="6">
        <v>4668</v>
      </c>
      <c r="F113" s="6">
        <v>4668</v>
      </c>
      <c r="G113" s="6">
        <v>3800</v>
      </c>
      <c r="H113" s="6">
        <v>3882.41</v>
      </c>
      <c r="I113" s="6">
        <v>4000</v>
      </c>
      <c r="J113" s="6">
        <v>4085</v>
      </c>
      <c r="K113" s="6">
        <v>4178.79</v>
      </c>
      <c r="L113" s="6">
        <v>4435</v>
      </c>
      <c r="M113" s="6">
        <v>5018.1000000000004</v>
      </c>
      <c r="N113" s="6">
        <v>5095.6000000000004</v>
      </c>
      <c r="O113" s="6">
        <v>5134.8</v>
      </c>
      <c r="P113" s="6">
        <v>4550</v>
      </c>
      <c r="Q113" s="6">
        <v>4550</v>
      </c>
      <c r="R113" s="6">
        <v>4550</v>
      </c>
      <c r="S113" s="6">
        <v>4095</v>
      </c>
      <c r="T113" s="6">
        <v>4095</v>
      </c>
      <c r="U113" s="6">
        <v>4095</v>
      </c>
      <c r="V113" s="6">
        <v>4505.6000000000004</v>
      </c>
      <c r="W113" s="6">
        <v>4757.46</v>
      </c>
      <c r="X113" s="6">
        <v>5018.1000000000004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2700</v>
      </c>
      <c r="E123" s="6">
        <v>2700</v>
      </c>
      <c r="F123" s="6">
        <v>2700</v>
      </c>
      <c r="G123" s="6">
        <v>2760</v>
      </c>
      <c r="H123" s="6">
        <v>2779.95</v>
      </c>
      <c r="I123" s="6">
        <v>2800</v>
      </c>
      <c r="J123" s="6">
        <v>2700</v>
      </c>
      <c r="K123" s="6">
        <v>2732.93</v>
      </c>
      <c r="L123" s="6">
        <v>2800</v>
      </c>
      <c r="M123" s="6">
        <v>2200</v>
      </c>
      <c r="N123" s="6">
        <v>2535.65</v>
      </c>
      <c r="O123" s="6">
        <v>2900</v>
      </c>
      <c r="P123" s="6">
        <v>2413.0700000000002</v>
      </c>
      <c r="Q123" s="6">
        <v>1505.1</v>
      </c>
      <c r="R123" s="6">
        <f t="shared" ref="R123:R154" si="0">ROUND(N123/P123* 100 - 100,2)</f>
        <v>5.08</v>
      </c>
      <c r="S123" s="6">
        <f t="shared" ref="S123:S154" si="1">ROUND(N123/Q123* 100 - 100,2)</f>
        <v>68.47</v>
      </c>
      <c r="T123" s="6">
        <v>2109.1799999999998</v>
      </c>
      <c r="U123" s="6">
        <v>1742.07</v>
      </c>
      <c r="V123" s="6">
        <f t="shared" ref="V123:V154" si="2">T123-U123</f>
        <v>367.1099999999999</v>
      </c>
      <c r="W123" s="6">
        <f t="shared" ref="W123:W154" si="3">T123/U123*100-100</f>
        <v>21.073206013535611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216.85</v>
      </c>
      <c r="O124" s="6">
        <v>300</v>
      </c>
      <c r="P124" s="6">
        <v>216.38</v>
      </c>
      <c r="Q124" s="6">
        <v>204.81</v>
      </c>
      <c r="R124" s="6">
        <f t="shared" si="0"/>
        <v>0.22</v>
      </c>
      <c r="S124" s="6">
        <f t="shared" si="1"/>
        <v>5.88</v>
      </c>
      <c r="T124" s="6">
        <v>214.54</v>
      </c>
      <c r="U124" s="6">
        <v>205.37</v>
      </c>
      <c r="V124" s="6">
        <f t="shared" si="2"/>
        <v>9.1699999999999875</v>
      </c>
      <c r="W124" s="6">
        <f t="shared" si="3"/>
        <v>4.465111749525235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150</v>
      </c>
      <c r="K125" s="6">
        <v>153.26</v>
      </c>
      <c r="L125" s="6">
        <v>160</v>
      </c>
      <c r="M125" s="6">
        <v>110</v>
      </c>
      <c r="N125" s="6">
        <v>154.69999999999999</v>
      </c>
      <c r="O125" s="6">
        <v>200</v>
      </c>
      <c r="P125" s="6">
        <v>154.01</v>
      </c>
      <c r="Q125" s="6">
        <v>154.27000000000001</v>
      </c>
      <c r="R125" s="6">
        <f t="shared" si="0"/>
        <v>0.45</v>
      </c>
      <c r="S125" s="6">
        <f t="shared" si="1"/>
        <v>0.28000000000000003</v>
      </c>
      <c r="T125" s="6">
        <v>155.74</v>
      </c>
      <c r="U125" s="6">
        <v>159.01</v>
      </c>
      <c r="V125" s="6">
        <f t="shared" si="2"/>
        <v>-3.2699999999999818</v>
      </c>
      <c r="W125" s="6">
        <f t="shared" si="3"/>
        <v>-2.056474435570081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118.82</v>
      </c>
      <c r="O126" s="6">
        <v>130</v>
      </c>
      <c r="P126" s="6">
        <v>118.27</v>
      </c>
      <c r="Q126" s="6">
        <v>108.83</v>
      </c>
      <c r="R126" s="6">
        <f t="shared" si="0"/>
        <v>0.47</v>
      </c>
      <c r="S126" s="6">
        <f t="shared" si="1"/>
        <v>9.18</v>
      </c>
      <c r="T126" s="6">
        <v>112.09</v>
      </c>
      <c r="U126" s="6">
        <v>109.13</v>
      </c>
      <c r="V126" s="6">
        <f t="shared" si="2"/>
        <v>2.960000000000008</v>
      </c>
      <c r="W126" s="6">
        <f t="shared" si="3"/>
        <v>2.7123614038303145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1249.7</v>
      </c>
      <c r="O127" s="6">
        <v>1550</v>
      </c>
      <c r="P127" s="6">
        <v>1249.46</v>
      </c>
      <c r="Q127" s="6">
        <v>1107.04</v>
      </c>
      <c r="R127" s="6">
        <f t="shared" si="0"/>
        <v>0.02</v>
      </c>
      <c r="S127" s="6">
        <f t="shared" si="1"/>
        <v>12.89</v>
      </c>
      <c r="T127" s="6">
        <v>1170.7</v>
      </c>
      <c r="U127" s="6">
        <v>1034.77</v>
      </c>
      <c r="V127" s="6">
        <f t="shared" si="2"/>
        <v>135.93000000000006</v>
      </c>
      <c r="W127" s="6">
        <f t="shared" si="3"/>
        <v>13.136252500555685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2367.3200000000002</v>
      </c>
      <c r="O128" s="6">
        <v>3000</v>
      </c>
      <c r="P128" s="6">
        <v>2366.08</v>
      </c>
      <c r="Q128" s="6">
        <v>2039.72</v>
      </c>
      <c r="R128" s="6">
        <f t="shared" si="0"/>
        <v>0.05</v>
      </c>
      <c r="S128" s="6">
        <f t="shared" si="1"/>
        <v>16.059999999999999</v>
      </c>
      <c r="T128" s="6">
        <v>2157.14</v>
      </c>
      <c r="U128" s="6">
        <v>1965.06</v>
      </c>
      <c r="V128" s="6">
        <f t="shared" si="2"/>
        <v>192.07999999999993</v>
      </c>
      <c r="W128" s="6">
        <f t="shared" si="3"/>
        <v>9.774765147120192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350</v>
      </c>
      <c r="E129" s="6">
        <v>350</v>
      </c>
      <c r="F129" s="6">
        <v>350</v>
      </c>
      <c r="G129" s="6">
        <v>340</v>
      </c>
      <c r="H129" s="6">
        <v>352.43</v>
      </c>
      <c r="I129" s="6">
        <v>360</v>
      </c>
      <c r="J129" s="6">
        <v>450</v>
      </c>
      <c r="K129" s="6">
        <v>450</v>
      </c>
      <c r="L129" s="6">
        <v>450</v>
      </c>
      <c r="M129" s="6">
        <v>280</v>
      </c>
      <c r="N129" s="6">
        <v>322.22000000000003</v>
      </c>
      <c r="O129" s="6">
        <v>450</v>
      </c>
      <c r="P129" s="6">
        <v>328.71</v>
      </c>
      <c r="Q129" s="6">
        <v>346.34</v>
      </c>
      <c r="R129" s="6">
        <f t="shared" si="0"/>
        <v>-1.97</v>
      </c>
      <c r="S129" s="6">
        <f t="shared" si="1"/>
        <v>-6.96</v>
      </c>
      <c r="T129" s="6">
        <v>385.92</v>
      </c>
      <c r="U129" s="6">
        <v>420.4</v>
      </c>
      <c r="V129" s="6">
        <f t="shared" si="2"/>
        <v>-34.479999999999961</v>
      </c>
      <c r="W129" s="6">
        <f t="shared" si="3"/>
        <v>-8.2017126546146528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216.2</v>
      </c>
      <c r="O130" s="6">
        <v>270</v>
      </c>
      <c r="P130" s="6">
        <v>215.14</v>
      </c>
      <c r="Q130" s="6">
        <v>200.57</v>
      </c>
      <c r="R130" s="6">
        <f t="shared" si="0"/>
        <v>0.49</v>
      </c>
      <c r="S130" s="6">
        <f t="shared" si="1"/>
        <v>7.79</v>
      </c>
      <c r="T130" s="6">
        <v>204.78</v>
      </c>
      <c r="U130" s="6">
        <v>197.12</v>
      </c>
      <c r="V130" s="6">
        <f t="shared" si="2"/>
        <v>7.6599999999999966</v>
      </c>
      <c r="W130" s="6">
        <f t="shared" si="3"/>
        <v>3.8859577922077904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252.05</v>
      </c>
      <c r="O131" s="6">
        <v>400</v>
      </c>
      <c r="P131" s="6">
        <v>251</v>
      </c>
      <c r="Q131" s="6">
        <v>233.92</v>
      </c>
      <c r="R131" s="6">
        <f t="shared" si="0"/>
        <v>0.42</v>
      </c>
      <c r="S131" s="6">
        <f t="shared" si="1"/>
        <v>7.75</v>
      </c>
      <c r="T131" s="6">
        <v>240.43</v>
      </c>
      <c r="U131" s="6">
        <v>230.31</v>
      </c>
      <c r="V131" s="6">
        <f t="shared" si="2"/>
        <v>10.120000000000005</v>
      </c>
      <c r="W131" s="6">
        <f t="shared" si="3"/>
        <v>4.3940775476531684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1153.8800000000001</v>
      </c>
      <c r="O132" s="6">
        <v>1200</v>
      </c>
      <c r="P132" s="6">
        <v>1151.97</v>
      </c>
      <c r="Q132" s="6">
        <v>1076.67</v>
      </c>
      <c r="R132" s="6">
        <f t="shared" si="0"/>
        <v>0.17</v>
      </c>
      <c r="S132" s="6">
        <f t="shared" si="1"/>
        <v>7.17</v>
      </c>
      <c r="T132" s="6">
        <v>1123.76</v>
      </c>
      <c r="U132" s="6">
        <v>1034.9100000000001</v>
      </c>
      <c r="V132" s="6">
        <f t="shared" si="2"/>
        <v>88.849999999999909</v>
      </c>
      <c r="W132" s="6">
        <f t="shared" si="3"/>
        <v>8.5852876095505763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220</v>
      </c>
      <c r="H133" s="6">
        <v>232.4</v>
      </c>
      <c r="I133" s="6">
        <v>240</v>
      </c>
      <c r="J133" s="6">
        <v>260</v>
      </c>
      <c r="K133" s="6">
        <v>260</v>
      </c>
      <c r="L133" s="6">
        <v>260</v>
      </c>
      <c r="M133" s="6">
        <v>210</v>
      </c>
      <c r="N133" s="6">
        <v>232.87</v>
      </c>
      <c r="O133" s="6">
        <v>260</v>
      </c>
      <c r="P133" s="6">
        <v>214.99</v>
      </c>
      <c r="Q133" s="6">
        <v>256.76</v>
      </c>
      <c r="R133" s="6">
        <f t="shared" si="0"/>
        <v>8.32</v>
      </c>
      <c r="S133" s="6">
        <f t="shared" si="1"/>
        <v>-9.3000000000000007</v>
      </c>
      <c r="T133" s="6">
        <v>285.7</v>
      </c>
      <c r="U133" s="6">
        <v>290.19</v>
      </c>
      <c r="V133" s="6">
        <f t="shared" si="2"/>
        <v>-4.4900000000000091</v>
      </c>
      <c r="W133" s="6">
        <f t="shared" si="3"/>
        <v>-1.5472621385988532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440</v>
      </c>
      <c r="N134" s="6">
        <v>549.62</v>
      </c>
      <c r="O134" s="6">
        <v>720</v>
      </c>
      <c r="P134" s="6">
        <v>550.78</v>
      </c>
      <c r="Q134" s="6">
        <v>531.4</v>
      </c>
      <c r="R134" s="6">
        <f t="shared" si="0"/>
        <v>-0.21</v>
      </c>
      <c r="S134" s="6">
        <f t="shared" si="1"/>
        <v>3.43</v>
      </c>
      <c r="T134" s="6">
        <v>543.98</v>
      </c>
      <c r="U134" s="6">
        <v>534.48</v>
      </c>
      <c r="V134" s="6">
        <f t="shared" si="2"/>
        <v>9.5</v>
      </c>
      <c r="W134" s="6">
        <f t="shared" si="3"/>
        <v>1.7774285286633784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3065</v>
      </c>
      <c r="H135" s="6">
        <v>3065</v>
      </c>
      <c r="I135" s="6">
        <v>3065</v>
      </c>
      <c r="J135" s="6">
        <v>2975</v>
      </c>
      <c r="K135" s="6">
        <v>2975</v>
      </c>
      <c r="L135" s="6">
        <v>2975</v>
      </c>
      <c r="M135" s="6">
        <v>2975</v>
      </c>
      <c r="N135" s="6">
        <v>3059.29</v>
      </c>
      <c r="O135" s="6">
        <v>3110</v>
      </c>
      <c r="P135" s="6">
        <v>3052.38</v>
      </c>
      <c r="Q135" s="6">
        <v>2884.66</v>
      </c>
      <c r="R135" s="6">
        <f t="shared" si="0"/>
        <v>0.23</v>
      </c>
      <c r="S135" s="6">
        <f t="shared" si="1"/>
        <v>6.05</v>
      </c>
      <c r="T135" s="6">
        <v>2960.42</v>
      </c>
      <c r="U135" s="6">
        <v>2800.37</v>
      </c>
      <c r="V135" s="6">
        <f t="shared" si="2"/>
        <v>160.05000000000018</v>
      </c>
      <c r="W135" s="6">
        <f t="shared" si="3"/>
        <v>5.7153161903605678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1500</v>
      </c>
      <c r="K136" s="6">
        <v>1500</v>
      </c>
      <c r="L136" s="6">
        <v>1500</v>
      </c>
      <c r="M136" s="6">
        <v>1500</v>
      </c>
      <c r="N136" s="6">
        <v>1545.76</v>
      </c>
      <c r="O136" s="6">
        <v>1565</v>
      </c>
      <c r="P136" s="6">
        <v>1544.29</v>
      </c>
      <c r="Q136" s="6">
        <v>1461.99</v>
      </c>
      <c r="R136" s="6">
        <f t="shared" si="0"/>
        <v>0.1</v>
      </c>
      <c r="S136" s="6">
        <f t="shared" si="1"/>
        <v>5.73</v>
      </c>
      <c r="T136" s="6">
        <v>1502.18</v>
      </c>
      <c r="U136" s="6">
        <v>1408.25</v>
      </c>
      <c r="V136" s="6">
        <f t="shared" si="2"/>
        <v>93.930000000000064</v>
      </c>
      <c r="W136" s="6">
        <f t="shared" si="3"/>
        <v>6.66998047221729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610</v>
      </c>
      <c r="H137" s="6">
        <v>610</v>
      </c>
      <c r="I137" s="6">
        <v>610</v>
      </c>
      <c r="J137" s="6">
        <v>592</v>
      </c>
      <c r="K137" s="6">
        <v>592</v>
      </c>
      <c r="L137" s="6">
        <v>592</v>
      </c>
      <c r="M137" s="6">
        <v>590</v>
      </c>
      <c r="N137" s="6">
        <v>603.9</v>
      </c>
      <c r="O137" s="6">
        <v>610</v>
      </c>
      <c r="P137" s="6">
        <v>602.42999999999995</v>
      </c>
      <c r="Q137" s="6">
        <v>567.89</v>
      </c>
      <c r="R137" s="6">
        <f t="shared" si="0"/>
        <v>0.24</v>
      </c>
      <c r="S137" s="6">
        <f t="shared" si="1"/>
        <v>6.34</v>
      </c>
      <c r="T137" s="6">
        <v>584.15</v>
      </c>
      <c r="U137" s="6">
        <v>550.39</v>
      </c>
      <c r="V137" s="6">
        <f t="shared" si="2"/>
        <v>33.759999999999991</v>
      </c>
      <c r="W137" s="6">
        <f t="shared" si="3"/>
        <v>6.133832373407941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140</v>
      </c>
      <c r="H138" s="6">
        <v>159.19999999999999</v>
      </c>
      <c r="I138" s="6">
        <v>190</v>
      </c>
      <c r="J138" s="6">
        <v>150</v>
      </c>
      <c r="K138" s="6">
        <v>150</v>
      </c>
      <c r="L138" s="6">
        <v>150</v>
      </c>
      <c r="M138" s="6">
        <v>100</v>
      </c>
      <c r="N138" s="6">
        <v>192.38</v>
      </c>
      <c r="O138" s="6">
        <v>350</v>
      </c>
      <c r="P138" s="6">
        <v>195.19</v>
      </c>
      <c r="Q138" s="6">
        <v>174.06</v>
      </c>
      <c r="R138" s="6">
        <f t="shared" si="0"/>
        <v>-1.44</v>
      </c>
      <c r="S138" s="6">
        <f t="shared" si="1"/>
        <v>10.53</v>
      </c>
      <c r="T138" s="6">
        <v>161.47999999999999</v>
      </c>
      <c r="U138" s="6">
        <v>149.78</v>
      </c>
      <c r="V138" s="6">
        <f t="shared" si="2"/>
        <v>11.699999999999989</v>
      </c>
      <c r="W138" s="6">
        <f t="shared" si="3"/>
        <v>7.811456803311529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290</v>
      </c>
      <c r="H139" s="6">
        <v>299.93</v>
      </c>
      <c r="I139" s="6">
        <v>310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258.95</v>
      </c>
      <c r="O139" s="6">
        <v>320</v>
      </c>
      <c r="P139" s="6">
        <v>258.83999999999997</v>
      </c>
      <c r="Q139" s="6">
        <v>295.32</v>
      </c>
      <c r="R139" s="6">
        <f t="shared" si="0"/>
        <v>0.04</v>
      </c>
      <c r="S139" s="6">
        <f t="shared" si="1"/>
        <v>-12.32</v>
      </c>
      <c r="T139" s="6">
        <v>277.24</v>
      </c>
      <c r="U139" s="6">
        <v>303.7</v>
      </c>
      <c r="V139" s="6">
        <f t="shared" si="2"/>
        <v>-26.45999999999998</v>
      </c>
      <c r="W139" s="6">
        <f t="shared" si="3"/>
        <v>-8.7125452749423715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340</v>
      </c>
      <c r="E140" s="6">
        <v>340</v>
      </c>
      <c r="F140" s="6">
        <v>340</v>
      </c>
      <c r="G140" s="6">
        <v>410</v>
      </c>
      <c r="H140" s="6">
        <v>419.95</v>
      </c>
      <c r="I140" s="6">
        <v>430</v>
      </c>
      <c r="J140" s="6">
        <v>400</v>
      </c>
      <c r="K140" s="6">
        <v>419.76</v>
      </c>
      <c r="L140" s="6">
        <v>430</v>
      </c>
      <c r="M140" s="6">
        <v>300</v>
      </c>
      <c r="N140" s="6">
        <v>377.96</v>
      </c>
      <c r="O140" s="6">
        <v>450</v>
      </c>
      <c r="P140" s="6">
        <v>382.89</v>
      </c>
      <c r="Q140" s="6">
        <v>402.34</v>
      </c>
      <c r="R140" s="6">
        <f t="shared" si="0"/>
        <v>-1.29</v>
      </c>
      <c r="S140" s="6">
        <f t="shared" si="1"/>
        <v>-6.06</v>
      </c>
      <c r="T140" s="6">
        <v>386.71</v>
      </c>
      <c r="U140" s="6">
        <v>377.95</v>
      </c>
      <c r="V140" s="6">
        <f t="shared" si="2"/>
        <v>8.7599999999999909</v>
      </c>
      <c r="W140" s="6">
        <f t="shared" si="3"/>
        <v>2.3177669003836598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440</v>
      </c>
      <c r="E141" s="6">
        <v>440</v>
      </c>
      <c r="F141" s="6">
        <v>440</v>
      </c>
      <c r="G141" s="6">
        <v>440</v>
      </c>
      <c r="H141" s="6">
        <v>449.95</v>
      </c>
      <c r="I141" s="6">
        <v>460</v>
      </c>
      <c r="J141" s="6">
        <v>450</v>
      </c>
      <c r="K141" s="6">
        <v>476.22</v>
      </c>
      <c r="L141" s="6">
        <v>500</v>
      </c>
      <c r="M141" s="6">
        <v>360</v>
      </c>
      <c r="N141" s="6">
        <v>454.18</v>
      </c>
      <c r="O141" s="6">
        <v>540</v>
      </c>
      <c r="P141" s="6">
        <v>458.05</v>
      </c>
      <c r="Q141" s="6">
        <v>454.91</v>
      </c>
      <c r="R141" s="6">
        <f t="shared" si="0"/>
        <v>-0.84</v>
      </c>
      <c r="S141" s="6">
        <f t="shared" si="1"/>
        <v>-0.16</v>
      </c>
      <c r="T141" s="6">
        <v>452.55</v>
      </c>
      <c r="U141" s="6">
        <v>507.5</v>
      </c>
      <c r="V141" s="6">
        <f t="shared" si="2"/>
        <v>-54.949999999999989</v>
      </c>
      <c r="W141" s="6">
        <f t="shared" si="3"/>
        <v>-10.827586206896541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230</v>
      </c>
      <c r="E142" s="6">
        <v>230</v>
      </c>
      <c r="F142" s="6">
        <v>230</v>
      </c>
      <c r="G142" s="6">
        <v>240</v>
      </c>
      <c r="H142" s="6">
        <v>249.92</v>
      </c>
      <c r="I142" s="6">
        <v>260</v>
      </c>
      <c r="J142" s="6">
        <v>280</v>
      </c>
      <c r="K142" s="6">
        <v>293.18</v>
      </c>
      <c r="L142" s="6">
        <v>300</v>
      </c>
      <c r="M142" s="6">
        <v>200</v>
      </c>
      <c r="N142" s="6">
        <v>244.85</v>
      </c>
      <c r="O142" s="6">
        <v>320</v>
      </c>
      <c r="P142" s="6">
        <v>245.42</v>
      </c>
      <c r="Q142" s="6">
        <v>314.36</v>
      </c>
      <c r="R142" s="6">
        <f t="shared" si="0"/>
        <v>-0.23</v>
      </c>
      <c r="S142" s="6">
        <f t="shared" si="1"/>
        <v>-22.11</v>
      </c>
      <c r="T142" s="6">
        <v>271.91000000000003</v>
      </c>
      <c r="U142" s="6">
        <v>348.88</v>
      </c>
      <c r="V142" s="6">
        <f t="shared" si="2"/>
        <v>-76.96999999999997</v>
      </c>
      <c r="W142" s="6">
        <f t="shared" si="3"/>
        <v>-22.062027058014209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40</v>
      </c>
      <c r="H143" s="6">
        <v>49.58</v>
      </c>
      <c r="I143" s="6">
        <v>60</v>
      </c>
      <c r="J143" s="6">
        <v>80</v>
      </c>
      <c r="K143" s="6">
        <v>80</v>
      </c>
      <c r="L143" s="6">
        <v>80</v>
      </c>
      <c r="M143" s="6">
        <v>30</v>
      </c>
      <c r="N143" s="6">
        <v>52.07</v>
      </c>
      <c r="O143" s="6">
        <v>90</v>
      </c>
      <c r="P143" s="6">
        <v>47.31</v>
      </c>
      <c r="Q143" s="6">
        <v>82.13</v>
      </c>
      <c r="R143" s="6">
        <f t="shared" si="0"/>
        <v>10.06</v>
      </c>
      <c r="S143" s="6">
        <f t="shared" si="1"/>
        <v>-36.6</v>
      </c>
      <c r="T143" s="6">
        <v>54.58</v>
      </c>
      <c r="U143" s="6">
        <v>85.66</v>
      </c>
      <c r="V143" s="6">
        <f t="shared" si="2"/>
        <v>-31.08</v>
      </c>
      <c r="W143" s="6">
        <f t="shared" si="3"/>
        <v>-36.28297922017277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100</v>
      </c>
      <c r="E144" s="6">
        <v>100</v>
      </c>
      <c r="F144" s="6">
        <v>100</v>
      </c>
      <c r="G144" s="6">
        <v>70</v>
      </c>
      <c r="H144" s="6">
        <v>84.46</v>
      </c>
      <c r="I144" s="6">
        <v>100</v>
      </c>
      <c r="J144" s="6">
        <v>80</v>
      </c>
      <c r="K144" s="6">
        <v>86.18</v>
      </c>
      <c r="L144" s="6">
        <v>100</v>
      </c>
      <c r="M144" s="6">
        <v>60</v>
      </c>
      <c r="N144" s="6">
        <v>96.67</v>
      </c>
      <c r="O144" s="6">
        <v>140</v>
      </c>
      <c r="P144" s="6">
        <v>87.31</v>
      </c>
      <c r="Q144" s="6">
        <v>53.42</v>
      </c>
      <c r="R144" s="6">
        <f t="shared" si="0"/>
        <v>10.72</v>
      </c>
      <c r="S144" s="6">
        <f t="shared" si="1"/>
        <v>80.959999999999994</v>
      </c>
      <c r="T144" s="6">
        <v>81.61</v>
      </c>
      <c r="U144" s="6">
        <v>96.52</v>
      </c>
      <c r="V144" s="6">
        <f t="shared" si="2"/>
        <v>-14.909999999999997</v>
      </c>
      <c r="W144" s="6">
        <f t="shared" si="3"/>
        <v>-15.447575631993374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250</v>
      </c>
      <c r="E145" s="6">
        <v>250</v>
      </c>
      <c r="F145" s="6">
        <v>250</v>
      </c>
      <c r="G145" s="6">
        <v>240</v>
      </c>
      <c r="H145" s="6">
        <v>254.82</v>
      </c>
      <c r="I145" s="6">
        <v>270</v>
      </c>
      <c r="J145" s="6">
        <v>200</v>
      </c>
      <c r="K145" s="6">
        <v>200</v>
      </c>
      <c r="L145" s="6">
        <v>200</v>
      </c>
      <c r="M145" s="6">
        <v>200</v>
      </c>
      <c r="N145" s="6">
        <v>265.93</v>
      </c>
      <c r="O145" s="6">
        <v>340</v>
      </c>
      <c r="P145" s="6">
        <v>117.98</v>
      </c>
      <c r="Q145" s="6">
        <v>78.510000000000005</v>
      </c>
      <c r="R145" s="6">
        <f t="shared" si="0"/>
        <v>125.4</v>
      </c>
      <c r="S145" s="6">
        <f t="shared" si="1"/>
        <v>238.72</v>
      </c>
      <c r="T145" s="6">
        <v>102.1</v>
      </c>
      <c r="U145" s="6">
        <v>100.95</v>
      </c>
      <c r="V145" s="6">
        <f t="shared" si="2"/>
        <v>1.1499999999999915</v>
      </c>
      <c r="W145" s="6">
        <f t="shared" si="3"/>
        <v>1.1391778107974204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154.94999999999999</v>
      </c>
      <c r="L146" s="6">
        <v>160</v>
      </c>
      <c r="M146" s="6">
        <v>140</v>
      </c>
      <c r="N146" s="6">
        <v>149</v>
      </c>
      <c r="O146" s="6">
        <v>160</v>
      </c>
      <c r="P146" s="6">
        <v>149.32</v>
      </c>
      <c r="Q146" s="6">
        <v>184.92</v>
      </c>
      <c r="R146" s="6">
        <f t="shared" si="0"/>
        <v>-0.21</v>
      </c>
      <c r="S146" s="6">
        <f t="shared" si="1"/>
        <v>-19.420000000000002</v>
      </c>
      <c r="T146" s="6">
        <v>165.93</v>
      </c>
      <c r="U146" s="6">
        <v>151.12</v>
      </c>
      <c r="V146" s="6">
        <f t="shared" si="2"/>
        <v>14.810000000000002</v>
      </c>
      <c r="W146" s="6">
        <f t="shared" si="3"/>
        <v>9.8001588141874123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240</v>
      </c>
      <c r="H147" s="6">
        <v>244.97</v>
      </c>
      <c r="I147" s="6">
        <v>250</v>
      </c>
      <c r="J147" s="6">
        <v>240</v>
      </c>
      <c r="K147" s="6">
        <v>246.62</v>
      </c>
      <c r="L147" s="6">
        <v>250</v>
      </c>
      <c r="M147" s="6">
        <v>160</v>
      </c>
      <c r="N147" s="6">
        <v>226.94</v>
      </c>
      <c r="O147" s="6">
        <v>290</v>
      </c>
      <c r="P147" s="6">
        <v>226.62</v>
      </c>
      <c r="Q147" s="6">
        <v>234.6</v>
      </c>
      <c r="R147" s="6">
        <f t="shared" si="0"/>
        <v>0.14000000000000001</v>
      </c>
      <c r="S147" s="6">
        <f t="shared" si="1"/>
        <v>-3.27</v>
      </c>
      <c r="T147" s="6">
        <v>233.9</v>
      </c>
      <c r="U147" s="6">
        <v>213.8</v>
      </c>
      <c r="V147" s="6">
        <f t="shared" si="2"/>
        <v>20.099999999999994</v>
      </c>
      <c r="W147" s="6">
        <f t="shared" si="3"/>
        <v>9.4013096351730496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62.37</v>
      </c>
      <c r="O148" s="6">
        <v>80</v>
      </c>
      <c r="P148" s="6">
        <v>62.37</v>
      </c>
      <c r="Q148" s="6">
        <v>72.599999999999994</v>
      </c>
      <c r="R148" s="6">
        <f t="shared" si="0"/>
        <v>0</v>
      </c>
      <c r="S148" s="6">
        <f t="shared" si="1"/>
        <v>-14.09</v>
      </c>
      <c r="T148" s="6">
        <v>67.319999999999993</v>
      </c>
      <c r="U148" s="6">
        <v>71.510000000000005</v>
      </c>
      <c r="V148" s="6">
        <f t="shared" si="2"/>
        <v>-4.1900000000000119</v>
      </c>
      <c r="W148" s="6">
        <f t="shared" si="3"/>
        <v>-5.8593203747727785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344.03</v>
      </c>
      <c r="U149" s="6">
        <v>321.81</v>
      </c>
      <c r="V149" s="6">
        <f t="shared" si="2"/>
        <v>22.21999999999997</v>
      </c>
      <c r="W149" s="6">
        <f t="shared" si="3"/>
        <v>6.9046953171125693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600</v>
      </c>
      <c r="E150" s="6">
        <v>600</v>
      </c>
      <c r="F150" s="6">
        <v>600</v>
      </c>
      <c r="G150" s="6">
        <v>300</v>
      </c>
      <c r="H150" s="6">
        <v>314.85000000000002</v>
      </c>
      <c r="I150" s="6">
        <v>330</v>
      </c>
      <c r="J150" s="6">
        <v>600</v>
      </c>
      <c r="K150" s="6">
        <v>600</v>
      </c>
      <c r="L150" s="6">
        <v>600</v>
      </c>
      <c r="M150" s="6">
        <v>200</v>
      </c>
      <c r="N150" s="6">
        <v>354.91</v>
      </c>
      <c r="O150" s="6">
        <v>600</v>
      </c>
      <c r="P150" s="6">
        <v>357.15</v>
      </c>
      <c r="Q150" s="6">
        <v>357.44</v>
      </c>
      <c r="R150" s="6">
        <f t="shared" si="0"/>
        <v>-0.63</v>
      </c>
      <c r="S150" s="6">
        <f t="shared" si="1"/>
        <v>-0.71</v>
      </c>
      <c r="T150" s="6">
        <v>423.98</v>
      </c>
      <c r="U150" s="6">
        <v>538.57000000000005</v>
      </c>
      <c r="V150" s="6">
        <f t="shared" si="2"/>
        <v>-114.59000000000003</v>
      </c>
      <c r="W150" s="6">
        <f t="shared" si="3"/>
        <v>-21.276714261841548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447.06</v>
      </c>
      <c r="U151" s="6">
        <v>509.02</v>
      </c>
      <c r="V151" s="6">
        <f t="shared" si="2"/>
        <v>-61.95999999999998</v>
      </c>
      <c r="W151" s="6">
        <f t="shared" si="3"/>
        <v>-12.172409728497897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321.18</v>
      </c>
      <c r="O152" s="6">
        <v>450</v>
      </c>
      <c r="P152" s="6">
        <v>321.18</v>
      </c>
      <c r="Q152" s="6">
        <v>306.86</v>
      </c>
      <c r="R152" s="6">
        <f t="shared" si="0"/>
        <v>0</v>
      </c>
      <c r="S152" s="6">
        <f t="shared" si="1"/>
        <v>4.67</v>
      </c>
      <c r="T152" s="6">
        <v>315.62</v>
      </c>
      <c r="U152" s="6">
        <v>297.24</v>
      </c>
      <c r="V152" s="6">
        <f t="shared" si="2"/>
        <v>18.379999999999995</v>
      </c>
      <c r="W152" s="6">
        <f t="shared" si="3"/>
        <v>6.1835553761270319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173.23</v>
      </c>
      <c r="O153" s="6">
        <v>260</v>
      </c>
      <c r="P153" s="6">
        <v>173.23</v>
      </c>
      <c r="Q153" s="6">
        <v>166.59</v>
      </c>
      <c r="R153" s="6">
        <f t="shared" si="0"/>
        <v>0</v>
      </c>
      <c r="S153" s="6">
        <f t="shared" si="1"/>
        <v>3.99</v>
      </c>
      <c r="T153" s="6">
        <v>168.69</v>
      </c>
      <c r="U153" s="6">
        <v>160.91</v>
      </c>
      <c r="V153" s="6">
        <f t="shared" si="2"/>
        <v>7.7800000000000011</v>
      </c>
      <c r="W153" s="6">
        <f t="shared" si="3"/>
        <v>4.8350009321981275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64.83</v>
      </c>
      <c r="O154" s="6">
        <v>80</v>
      </c>
      <c r="P154" s="6">
        <v>64.83</v>
      </c>
      <c r="Q154" s="6">
        <v>61.38</v>
      </c>
      <c r="R154" s="6">
        <f t="shared" si="0"/>
        <v>0</v>
      </c>
      <c r="S154" s="6">
        <f t="shared" si="1"/>
        <v>5.62</v>
      </c>
      <c r="T154" s="6">
        <v>62.9</v>
      </c>
      <c r="U154" s="6">
        <v>60.95</v>
      </c>
      <c r="V154" s="6">
        <f t="shared" si="2"/>
        <v>1.9499999999999957</v>
      </c>
      <c r="W154" s="6">
        <f t="shared" si="3"/>
        <v>3.1993437243642404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252.06</v>
      </c>
      <c r="O155" s="6">
        <v>270</v>
      </c>
      <c r="P155" s="6">
        <v>251.48</v>
      </c>
      <c r="Q155" s="6">
        <v>240.59</v>
      </c>
      <c r="R155" s="6">
        <f t="shared" ref="R155:R173" si="4">ROUND(N155/P155* 100 - 100,2)</f>
        <v>0.23</v>
      </c>
      <c r="S155" s="6">
        <f t="shared" ref="S155:S173" si="5">ROUND(N155/Q155* 100 - 100,2)</f>
        <v>4.7699999999999996</v>
      </c>
      <c r="T155" s="6">
        <v>245.1</v>
      </c>
      <c r="U155" s="6">
        <v>234.79</v>
      </c>
      <c r="V155" s="6">
        <f t="shared" ref="V155:V173" si="6">T155-U155</f>
        <v>10.310000000000002</v>
      </c>
      <c r="W155" s="6">
        <f t="shared" ref="W155:W173" si="7">T155/U155*100-100</f>
        <v>4.3911580561352821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688.69</v>
      </c>
      <c r="O156" s="6">
        <v>850</v>
      </c>
      <c r="P156" s="6">
        <v>688.69</v>
      </c>
      <c r="Q156" s="6">
        <v>655.45</v>
      </c>
      <c r="R156" s="6">
        <f t="shared" si="4"/>
        <v>0</v>
      </c>
      <c r="S156" s="6">
        <f t="shared" si="5"/>
        <v>5.07</v>
      </c>
      <c r="T156" s="6">
        <v>665.65</v>
      </c>
      <c r="U156" s="6">
        <v>625.57000000000005</v>
      </c>
      <c r="V156" s="6">
        <f t="shared" si="6"/>
        <v>40.079999999999927</v>
      </c>
      <c r="W156" s="6">
        <f t="shared" si="7"/>
        <v>6.4069568553479144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544.27</v>
      </c>
      <c r="O157" s="6">
        <v>900</v>
      </c>
      <c r="P157" s="6">
        <v>539.57000000000005</v>
      </c>
      <c r="Q157" s="6">
        <v>498.82</v>
      </c>
      <c r="R157" s="6">
        <f t="shared" si="4"/>
        <v>0.87</v>
      </c>
      <c r="S157" s="6">
        <f t="shared" si="5"/>
        <v>9.11</v>
      </c>
      <c r="T157" s="6">
        <v>516.79</v>
      </c>
      <c r="U157" s="6">
        <v>480.39</v>
      </c>
      <c r="V157" s="6">
        <f t="shared" si="6"/>
        <v>36.399999999999977</v>
      </c>
      <c r="W157" s="6">
        <f t="shared" si="7"/>
        <v>7.577176877120678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680.92</v>
      </c>
      <c r="O158" s="6">
        <v>900</v>
      </c>
      <c r="P158" s="6">
        <v>680.92</v>
      </c>
      <c r="Q158" s="6">
        <v>656.59</v>
      </c>
      <c r="R158" s="6">
        <f t="shared" si="4"/>
        <v>0</v>
      </c>
      <c r="S158" s="6">
        <f t="shared" si="5"/>
        <v>3.71</v>
      </c>
      <c r="T158" s="6">
        <v>665.62</v>
      </c>
      <c r="U158" s="6">
        <v>622.49</v>
      </c>
      <c r="V158" s="6">
        <f t="shared" si="6"/>
        <v>43.129999999999995</v>
      </c>
      <c r="W158" s="6">
        <f t="shared" si="7"/>
        <v>6.9286253594435152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318.06</v>
      </c>
      <c r="O159" s="6">
        <v>490</v>
      </c>
      <c r="P159" s="6">
        <v>318.06</v>
      </c>
      <c r="Q159" s="6">
        <v>301.89999999999998</v>
      </c>
      <c r="R159" s="6">
        <f t="shared" si="4"/>
        <v>0</v>
      </c>
      <c r="S159" s="6">
        <f t="shared" si="5"/>
        <v>5.35</v>
      </c>
      <c r="T159" s="6">
        <v>308.19</v>
      </c>
      <c r="U159" s="6">
        <v>292.81</v>
      </c>
      <c r="V159" s="6">
        <f t="shared" si="6"/>
        <v>15.379999999999995</v>
      </c>
      <c r="W159" s="6">
        <f t="shared" si="7"/>
        <v>5.2525528499709679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2499</v>
      </c>
      <c r="V160" s="6">
        <f t="shared" si="6"/>
        <v>0</v>
      </c>
      <c r="W160" s="6">
        <f t="shared" si="7"/>
        <v>0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611.98</v>
      </c>
      <c r="U161" s="6">
        <v>599</v>
      </c>
      <c r="V161" s="6">
        <f t="shared" si="6"/>
        <v>12.980000000000018</v>
      </c>
      <c r="W161" s="6">
        <f t="shared" si="7"/>
        <v>2.1669449081802981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1412.48</v>
      </c>
      <c r="U162" s="6">
        <v>1185.21</v>
      </c>
      <c r="V162" s="6">
        <f t="shared" si="6"/>
        <v>227.26999999999998</v>
      </c>
      <c r="W162" s="6">
        <f t="shared" si="7"/>
        <v>19.175504762869025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4.66</v>
      </c>
      <c r="R163" s="6">
        <f t="shared" si="4"/>
        <v>0</v>
      </c>
      <c r="S163" s="6">
        <f t="shared" si="5"/>
        <v>49.14</v>
      </c>
      <c r="T163" s="6">
        <v>6.01</v>
      </c>
      <c r="U163" s="6">
        <v>5.99</v>
      </c>
      <c r="V163" s="6">
        <f t="shared" si="6"/>
        <v>1.9999999999999574E-2</v>
      </c>
      <c r="W163" s="6">
        <f t="shared" si="7"/>
        <v>0.33388981636059611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2535.14</v>
      </c>
      <c r="U164" s="6">
        <v>1976.5</v>
      </c>
      <c r="V164" s="6">
        <f t="shared" si="6"/>
        <v>558.63999999999987</v>
      </c>
      <c r="W164" s="6">
        <f t="shared" si="7"/>
        <v>28.264103212749802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1491.51</v>
      </c>
      <c r="O165" s="6">
        <v>2350</v>
      </c>
      <c r="P165" s="6">
        <v>1490.36</v>
      </c>
      <c r="Q165" s="6">
        <v>1317.61</v>
      </c>
      <c r="R165" s="6">
        <f t="shared" si="4"/>
        <v>0.08</v>
      </c>
      <c r="S165" s="6">
        <f t="shared" si="5"/>
        <v>13.2</v>
      </c>
      <c r="T165" s="6">
        <v>1426.49</v>
      </c>
      <c r="U165" s="6">
        <v>1273.03</v>
      </c>
      <c r="V165" s="6">
        <f t="shared" si="6"/>
        <v>153.46000000000004</v>
      </c>
      <c r="W165" s="6">
        <f t="shared" si="7"/>
        <v>12.054704131088826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383.87</v>
      </c>
      <c r="R166" s="6">
        <f t="shared" si="4"/>
        <v>0</v>
      </c>
      <c r="S166" s="6">
        <f t="shared" si="5"/>
        <v>4.75</v>
      </c>
      <c r="T166" s="6">
        <v>395.67</v>
      </c>
      <c r="U166" s="6">
        <v>380.66</v>
      </c>
      <c r="V166" s="6">
        <f t="shared" si="6"/>
        <v>15.009999999999991</v>
      </c>
      <c r="W166" s="6">
        <f t="shared" si="7"/>
        <v>3.9431513686754442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150</v>
      </c>
      <c r="H167" s="6">
        <v>150</v>
      </c>
      <c r="I167" s="6">
        <v>150</v>
      </c>
      <c r="J167" s="6">
        <v>137.5</v>
      </c>
      <c r="K167" s="6">
        <v>137.5</v>
      </c>
      <c r="L167" s="6">
        <v>137.5</v>
      </c>
      <c r="M167" s="6">
        <v>130</v>
      </c>
      <c r="N167" s="6">
        <v>140.97999999999999</v>
      </c>
      <c r="O167" s="6">
        <v>160</v>
      </c>
      <c r="P167" s="6">
        <v>140.1</v>
      </c>
      <c r="Q167" s="6">
        <v>132</v>
      </c>
      <c r="R167" s="6">
        <f t="shared" si="4"/>
        <v>0.63</v>
      </c>
      <c r="S167" s="6">
        <f t="shared" si="5"/>
        <v>6.8</v>
      </c>
      <c r="T167" s="6">
        <v>133.97999999999999</v>
      </c>
      <c r="U167" s="6">
        <v>130.71</v>
      </c>
      <c r="V167" s="6">
        <f t="shared" si="6"/>
        <v>3.2699999999999818</v>
      </c>
      <c r="W167" s="6">
        <f t="shared" si="7"/>
        <v>2.5017213679136887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6.31</v>
      </c>
      <c r="O168" s="6">
        <v>7</v>
      </c>
      <c r="P168" s="6">
        <v>6.25</v>
      </c>
      <c r="Q168" s="6">
        <v>6.24</v>
      </c>
      <c r="R168" s="6">
        <f t="shared" si="4"/>
        <v>0.96</v>
      </c>
      <c r="S168" s="6">
        <f t="shared" si="5"/>
        <v>1.1200000000000001</v>
      </c>
      <c r="T168" s="6">
        <v>6.24</v>
      </c>
      <c r="U168" s="6">
        <v>6.22</v>
      </c>
      <c r="V168" s="6">
        <f t="shared" si="6"/>
        <v>2.0000000000000462E-2</v>
      </c>
      <c r="W168" s="6">
        <f t="shared" si="7"/>
        <v>0.32154340836012807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302.39999999999998</v>
      </c>
      <c r="E169" s="6">
        <v>302.39999999999998</v>
      </c>
      <c r="F169" s="6">
        <v>302.39999999999998</v>
      </c>
      <c r="G169" s="6">
        <v>301.17</v>
      </c>
      <c r="H169" s="6">
        <v>301.17</v>
      </c>
      <c r="I169" s="6">
        <v>301.17</v>
      </c>
      <c r="J169" s="6">
        <v>301.17</v>
      </c>
      <c r="K169" s="6">
        <v>301.17</v>
      </c>
      <c r="L169" s="6">
        <v>301.17</v>
      </c>
      <c r="M169" s="6">
        <v>299.77999999999997</v>
      </c>
      <c r="N169" s="6">
        <v>301.44</v>
      </c>
      <c r="O169" s="6">
        <v>303.47000000000003</v>
      </c>
      <c r="P169" s="6">
        <v>375.73</v>
      </c>
      <c r="Q169" s="6">
        <v>267.98</v>
      </c>
      <c r="R169" s="6">
        <f t="shared" si="4"/>
        <v>-19.77</v>
      </c>
      <c r="S169" s="6">
        <f t="shared" si="5"/>
        <v>12.49</v>
      </c>
      <c r="T169" s="6">
        <v>294.18</v>
      </c>
      <c r="U169" s="6">
        <v>256.66000000000003</v>
      </c>
      <c r="V169" s="6">
        <f t="shared" si="6"/>
        <v>37.519999999999982</v>
      </c>
      <c r="W169" s="6">
        <f t="shared" si="7"/>
        <v>14.618561521078448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314.39999999999998</v>
      </c>
      <c r="E170" s="6">
        <v>314.39999999999998</v>
      </c>
      <c r="F170" s="6">
        <v>314.39999999999998</v>
      </c>
      <c r="G170" s="6">
        <v>313.17</v>
      </c>
      <c r="H170" s="6">
        <v>313.17</v>
      </c>
      <c r="I170" s="6">
        <v>313.17</v>
      </c>
      <c r="J170" s="6">
        <v>313.18</v>
      </c>
      <c r="K170" s="6">
        <v>313.18</v>
      </c>
      <c r="L170" s="6">
        <v>313.18</v>
      </c>
      <c r="M170" s="6">
        <v>311.77999999999997</v>
      </c>
      <c r="N170" s="6">
        <v>313.3</v>
      </c>
      <c r="O170" s="6">
        <v>315.39999999999998</v>
      </c>
      <c r="P170" s="6">
        <v>380.81</v>
      </c>
      <c r="Q170" s="6">
        <v>274.14</v>
      </c>
      <c r="R170" s="6">
        <f t="shared" si="4"/>
        <v>-17.73</v>
      </c>
      <c r="S170" s="6">
        <f t="shared" si="5"/>
        <v>14.28</v>
      </c>
      <c r="T170" s="6">
        <v>306.35000000000002</v>
      </c>
      <c r="U170" s="6">
        <v>261.39</v>
      </c>
      <c r="V170" s="6">
        <f t="shared" si="6"/>
        <v>44.960000000000036</v>
      </c>
      <c r="W170" s="6">
        <f t="shared" si="7"/>
        <v>17.200351964497514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4500</v>
      </c>
      <c r="E171" s="6">
        <v>4500</v>
      </c>
      <c r="F171" s="6">
        <v>4500</v>
      </c>
      <c r="G171" s="6">
        <v>4500</v>
      </c>
      <c r="H171" s="6">
        <v>4599.28</v>
      </c>
      <c r="I171" s="6">
        <v>4700</v>
      </c>
      <c r="J171" s="6">
        <v>4434.6000000000004</v>
      </c>
      <c r="K171" s="6">
        <v>4588.87</v>
      </c>
      <c r="L171" s="6">
        <v>4668</v>
      </c>
      <c r="M171" s="6">
        <v>3800</v>
      </c>
      <c r="N171" s="6">
        <v>4666.79</v>
      </c>
      <c r="O171" s="6">
        <v>5300</v>
      </c>
      <c r="P171" s="6">
        <v>5339.41</v>
      </c>
      <c r="Q171" s="6">
        <v>3238.95</v>
      </c>
      <c r="R171" s="6">
        <f t="shared" si="4"/>
        <v>-12.6</v>
      </c>
      <c r="S171" s="6">
        <f t="shared" si="5"/>
        <v>44.08</v>
      </c>
      <c r="T171" s="6">
        <v>3683.9</v>
      </c>
      <c r="U171" s="6">
        <v>3235.35</v>
      </c>
      <c r="V171" s="6">
        <f t="shared" si="6"/>
        <v>448.55000000000018</v>
      </c>
      <c r="W171" s="6">
        <f t="shared" si="7"/>
        <v>13.86403325760736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110.41</v>
      </c>
      <c r="R173" s="6">
        <f t="shared" si="4"/>
        <v>0</v>
      </c>
      <c r="S173" s="6">
        <f t="shared" si="5"/>
        <v>5.37</v>
      </c>
      <c r="T173" s="6">
        <v>114.99</v>
      </c>
      <c r="U173" s="6">
        <v>108.15</v>
      </c>
      <c r="V173" s="6">
        <f t="shared" si="6"/>
        <v>6.8399999999999892</v>
      </c>
      <c r="W173" s="6">
        <f t="shared" si="7"/>
        <v>6.3245492371705865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E0C4-4A03-4F4A-B118-17BFE80FD0C0}">
  <dimension ref="A1:AB182"/>
  <sheetViews>
    <sheetView view="pageBreakPreview" zoomScale="60" zoomScaleNormal="100" workbookViewId="0">
      <selection activeCell="AA31" sqref="AA31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5100</v>
      </c>
      <c r="I5" s="16">
        <v>4600</v>
      </c>
      <c r="J5" s="16">
        <v>4525</v>
      </c>
      <c r="K5" s="16">
        <v>4600</v>
      </c>
      <c r="L5" s="16">
        <v>4633.2700000000004</v>
      </c>
      <c r="M5" s="16">
        <v>4549.7299999999996</v>
      </c>
      <c r="N5" s="16">
        <v>4500</v>
      </c>
      <c r="O5" s="16">
        <v>4649.7299999999996</v>
      </c>
      <c r="P5" s="16">
        <v>4514.9799999999996</v>
      </c>
      <c r="Q5" s="16">
        <v>4446.54</v>
      </c>
      <c r="R5" s="16">
        <v>4600</v>
      </c>
      <c r="S5" s="16">
        <v>4650</v>
      </c>
      <c r="T5" s="16">
        <v>5099.3500000000004</v>
      </c>
      <c r="U5" s="16">
        <f t="shared" ref="U5:U12" si="0">GEOMEAN(H5:T5)</f>
        <v>4647.3101518876883</v>
      </c>
      <c r="V5" s="16">
        <f t="shared" ref="V5:V12" si="1">GEOMEAN(H39:T39)</f>
        <v>4661.5448569750015</v>
      </c>
      <c r="W5" s="16">
        <f t="shared" ref="W5:W12" si="2">GEOMEAN(H47:T47)</f>
        <v>4433.8014264959938</v>
      </c>
      <c r="X5" s="17">
        <f t="shared" ref="X5:X12" si="3">U5/V5*100-100</f>
        <v>-0.3053645416715085</v>
      </c>
      <c r="Y5" s="17">
        <f t="shared" ref="Y5:Y12" si="4">U5/W5*100-100</f>
        <v>4.8154778451688429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5050</v>
      </c>
      <c r="I6" s="16">
        <v>4550</v>
      </c>
      <c r="J6" s="16">
        <v>4450</v>
      </c>
      <c r="K6" s="16">
        <v>4550</v>
      </c>
      <c r="L6" s="16">
        <v>4533.2700000000004</v>
      </c>
      <c r="M6" s="16">
        <v>4424.93</v>
      </c>
      <c r="N6" s="16">
        <v>4483.2700000000004</v>
      </c>
      <c r="O6" s="16" t="s">
        <v>133</v>
      </c>
      <c r="P6" s="16">
        <v>4500</v>
      </c>
      <c r="Q6" s="16" t="s">
        <v>133</v>
      </c>
      <c r="R6" s="16">
        <v>4450</v>
      </c>
      <c r="S6" s="16">
        <v>4400</v>
      </c>
      <c r="T6" s="16" t="s">
        <v>133</v>
      </c>
      <c r="U6" s="16">
        <f t="shared" si="0"/>
        <v>4535.8765582567212</v>
      </c>
      <c r="V6" s="16">
        <f t="shared" si="1"/>
        <v>4554.1325602218321</v>
      </c>
      <c r="W6" s="16">
        <f t="shared" si="2"/>
        <v>4330.626881559605</v>
      </c>
      <c r="X6" s="17">
        <f t="shared" si="3"/>
        <v>-0.40086672321680794</v>
      </c>
      <c r="Y6" s="17">
        <f t="shared" si="4"/>
        <v>4.7394911247398568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5000</v>
      </c>
      <c r="I7" s="16">
        <v>4100</v>
      </c>
      <c r="J7" s="16">
        <v>4400</v>
      </c>
      <c r="K7" s="16" t="s">
        <v>133</v>
      </c>
      <c r="L7" s="16">
        <v>4233.2700000000004</v>
      </c>
      <c r="M7" s="16">
        <v>4149.7</v>
      </c>
      <c r="N7" s="16">
        <v>3766.37</v>
      </c>
      <c r="O7" s="16">
        <v>4300</v>
      </c>
      <c r="P7" s="16">
        <v>4250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4262.9471337211771</v>
      </c>
      <c r="V7" s="16">
        <f t="shared" si="1"/>
        <v>4256.6455874185904</v>
      </c>
      <c r="W7" s="16">
        <f t="shared" si="2"/>
        <v>4100.2342284265833</v>
      </c>
      <c r="X7" s="17">
        <f t="shared" si="3"/>
        <v>0.14804019205199381</v>
      </c>
      <c r="Y7" s="17">
        <f t="shared" si="4"/>
        <v>3.9683807370447113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4800</v>
      </c>
      <c r="J8" s="16">
        <v>4550</v>
      </c>
      <c r="K8" s="16">
        <v>4300</v>
      </c>
      <c r="L8" s="16">
        <v>4800</v>
      </c>
      <c r="M8" s="16" t="s">
        <v>133</v>
      </c>
      <c r="N8" s="16" t="s">
        <v>133</v>
      </c>
      <c r="O8" s="16">
        <v>2949.58</v>
      </c>
      <c r="P8" s="16" t="s">
        <v>133</v>
      </c>
      <c r="Q8" s="16">
        <v>4192.84</v>
      </c>
      <c r="R8" s="16">
        <v>4800</v>
      </c>
      <c r="S8" s="16" t="s">
        <v>133</v>
      </c>
      <c r="T8" s="16" t="s">
        <v>133</v>
      </c>
      <c r="U8" s="16">
        <f t="shared" si="0"/>
        <v>4290.3824244471252</v>
      </c>
      <c r="V8" s="16">
        <f t="shared" si="1"/>
        <v>4300.78356074563</v>
      </c>
      <c r="W8" s="16">
        <f t="shared" si="2"/>
        <v>3046.5247860030463</v>
      </c>
      <c r="X8" s="17">
        <f t="shared" si="3"/>
        <v>-0.24184282123468392</v>
      </c>
      <c r="Y8" s="17">
        <f t="shared" si="4"/>
        <v>40.828738507523667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11000</v>
      </c>
      <c r="J9" s="16">
        <v>15300</v>
      </c>
      <c r="K9" s="16">
        <v>15000</v>
      </c>
      <c r="L9" s="16">
        <v>16283.32</v>
      </c>
      <c r="M9" s="16">
        <v>15247.95</v>
      </c>
      <c r="N9" s="16">
        <v>13331.23</v>
      </c>
      <c r="O9" s="16" t="s">
        <v>133</v>
      </c>
      <c r="P9" s="16" t="s">
        <v>133</v>
      </c>
      <c r="Q9" s="16">
        <v>15446.88</v>
      </c>
      <c r="R9" s="16">
        <v>15000</v>
      </c>
      <c r="S9" s="16" t="s">
        <v>133</v>
      </c>
      <c r="T9" s="16" t="s">
        <v>133</v>
      </c>
      <c r="U9" s="16">
        <f t="shared" si="0"/>
        <v>14483.265953466147</v>
      </c>
      <c r="V9" s="16">
        <f t="shared" si="1"/>
        <v>14311.739411132614</v>
      </c>
      <c r="W9" s="16">
        <f t="shared" si="2"/>
        <v>12050.330221877106</v>
      </c>
      <c r="X9" s="17">
        <f t="shared" si="3"/>
        <v>1.1985024140399645</v>
      </c>
      <c r="Y9" s="17">
        <f t="shared" si="4"/>
        <v>20.189784734463956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10200</v>
      </c>
      <c r="J10" s="16">
        <v>10700</v>
      </c>
      <c r="K10" s="16">
        <v>10300</v>
      </c>
      <c r="L10" s="16">
        <v>10400</v>
      </c>
      <c r="M10" s="16">
        <v>9900</v>
      </c>
      <c r="N10" s="16">
        <v>9863.14</v>
      </c>
      <c r="O10" s="16">
        <v>10049.879999999999</v>
      </c>
      <c r="P10" s="16">
        <v>9800</v>
      </c>
      <c r="Q10" s="16">
        <v>9527.85</v>
      </c>
      <c r="R10" s="16">
        <v>10200</v>
      </c>
      <c r="S10" s="16" t="s">
        <v>133</v>
      </c>
      <c r="T10" s="16" t="s">
        <v>133</v>
      </c>
      <c r="U10" s="16">
        <f t="shared" si="0"/>
        <v>10089.013288545902</v>
      </c>
      <c r="V10" s="16">
        <f t="shared" si="1"/>
        <v>10199.969630093521</v>
      </c>
      <c r="W10" s="16">
        <f t="shared" si="2"/>
        <v>8062.6072576701645</v>
      </c>
      <c r="X10" s="17">
        <f t="shared" si="3"/>
        <v>-1.0878105089671806</v>
      </c>
      <c r="Y10" s="17">
        <f t="shared" si="4"/>
        <v>25.133383856046891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15500</v>
      </c>
      <c r="I11" s="16">
        <v>16300</v>
      </c>
      <c r="J11" s="16">
        <v>16000</v>
      </c>
      <c r="K11" s="16">
        <v>16000</v>
      </c>
      <c r="L11" s="16">
        <v>15566.65</v>
      </c>
      <c r="M11" s="16">
        <v>15899.69</v>
      </c>
      <c r="N11" s="16">
        <v>16500</v>
      </c>
      <c r="O11" s="16">
        <v>16000</v>
      </c>
      <c r="P11" s="16">
        <v>15800</v>
      </c>
      <c r="Q11" s="16">
        <v>15929.86</v>
      </c>
      <c r="R11" s="16">
        <v>16200</v>
      </c>
      <c r="S11" s="16">
        <v>16200</v>
      </c>
      <c r="T11" s="16">
        <v>15899.79</v>
      </c>
      <c r="U11" s="16">
        <f t="shared" si="0"/>
        <v>15982.092944258409</v>
      </c>
      <c r="V11" s="16">
        <f t="shared" si="1"/>
        <v>16162.721637943554</v>
      </c>
      <c r="W11" s="16">
        <f t="shared" si="2"/>
        <v>12900.830401955895</v>
      </c>
      <c r="X11" s="17">
        <f t="shared" si="3"/>
        <v>-1.1175635993204338</v>
      </c>
      <c r="Y11" s="17">
        <f t="shared" si="4"/>
        <v>23.884218661113209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9900</v>
      </c>
      <c r="I12" s="16" t="s">
        <v>133</v>
      </c>
      <c r="J12" s="16">
        <v>11600</v>
      </c>
      <c r="K12" s="16">
        <v>9600</v>
      </c>
      <c r="L12" s="16">
        <v>10783.31</v>
      </c>
      <c r="M12" s="16">
        <v>9899.49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10500</v>
      </c>
      <c r="S12" s="16">
        <v>10300</v>
      </c>
      <c r="T12" s="16">
        <v>10399.68</v>
      </c>
      <c r="U12" s="16">
        <f t="shared" si="0"/>
        <v>10447.185757758516</v>
      </c>
      <c r="V12" s="16">
        <f t="shared" si="1"/>
        <v>10469.533360127494</v>
      </c>
      <c r="W12" s="16">
        <f t="shared" si="2"/>
        <v>8983.8929943334806</v>
      </c>
      <c r="X12" s="17">
        <f t="shared" si="3"/>
        <v>-0.21345366216691275</v>
      </c>
      <c r="Y12" s="17">
        <f t="shared" si="4"/>
        <v>16.287958509167424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1444.13</v>
      </c>
      <c r="E17" s="16">
        <v>1444.61</v>
      </c>
      <c r="F17" s="16">
        <v>1520</v>
      </c>
      <c r="G17" s="16">
        <v>1500</v>
      </c>
      <c r="H17" s="16">
        <v>1512.3</v>
      </c>
      <c r="I17" s="16">
        <v>1480</v>
      </c>
      <c r="J17" s="16">
        <v>1506.66</v>
      </c>
      <c r="K17" s="16">
        <v>1491.09</v>
      </c>
      <c r="L17" s="16">
        <v>1546.66</v>
      </c>
      <c r="M17" s="16">
        <v>1468.38</v>
      </c>
      <c r="N17" s="16">
        <v>1516.65</v>
      </c>
      <c r="O17" s="16">
        <v>1600</v>
      </c>
      <c r="P17" s="16">
        <v>1500</v>
      </c>
      <c r="Q17" s="16">
        <v>1426.52</v>
      </c>
      <c r="R17" s="16">
        <v>1350</v>
      </c>
      <c r="S17" s="16">
        <v>1509.98</v>
      </c>
      <c r="T17" s="16">
        <v>1700</v>
      </c>
      <c r="U17" s="16">
        <f>GEOMEAN(D17:T17)</f>
        <v>1499.2933018019507</v>
      </c>
      <c r="V17" s="16">
        <v>1502.76</v>
      </c>
      <c r="W17" s="16">
        <v>1403.71</v>
      </c>
      <c r="X17" s="17">
        <f>U17/V17*100-100</f>
        <v>-0.23068874591081112</v>
      </c>
      <c r="Y17" s="17">
        <f>U17/W17*100-100</f>
        <v>6.8093339651317422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300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133</v>
      </c>
      <c r="W22" s="17">
        <f>GEOMEAN(O22:V22)</f>
        <v>317.85922525583311</v>
      </c>
      <c r="X22" s="43">
        <f>W22/W38*100-100</f>
        <v>-2.1780822017817343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1697.43</v>
      </c>
      <c r="N27" s="16">
        <v>1722.48</v>
      </c>
      <c r="O27" s="16">
        <v>1600</v>
      </c>
      <c r="P27" s="16">
        <v>1565.95</v>
      </c>
      <c r="Q27" s="16">
        <v>2064.56</v>
      </c>
      <c r="R27" s="16">
        <v>1800</v>
      </c>
      <c r="S27" s="16">
        <v>1792.56</v>
      </c>
      <c r="T27" s="16">
        <v>1500</v>
      </c>
      <c r="U27" s="16">
        <f>GEOMEAN(D27:T27)</f>
        <v>1767.3481445995164</v>
      </c>
      <c r="V27" s="16">
        <v>1767.35</v>
      </c>
      <c r="W27" s="16">
        <v>1697.05</v>
      </c>
      <c r="X27" s="17">
        <f>U27/V27*100-100</f>
        <v>-1.0498206260933785E-4</v>
      </c>
      <c r="Y27" s="17">
        <f>U27/W27*100-100</f>
        <v>4.1423732123105736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1957.26</v>
      </c>
      <c r="O28" s="16">
        <v>1600</v>
      </c>
      <c r="P28" s="16">
        <v>1930.98</v>
      </c>
      <c r="Q28" s="16">
        <v>2420.94</v>
      </c>
      <c r="R28" s="16">
        <v>2200</v>
      </c>
      <c r="S28" s="16">
        <v>2193.92</v>
      </c>
      <c r="T28" s="16">
        <v>1766.03</v>
      </c>
      <c r="U28" s="16">
        <f>GEOMEAN(D28:T28)</f>
        <v>2073.6140080562968</v>
      </c>
      <c r="V28" s="16">
        <v>2073.61</v>
      </c>
      <c r="W28" s="16">
        <v>1962</v>
      </c>
      <c r="X28" s="17">
        <f>U28/V28*100-100</f>
        <v>1.9328881981550694E-4</v>
      </c>
      <c r="Y28" s="17">
        <f>U28/W28*100-100</f>
        <v>5.6887873627062646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1032.28</v>
      </c>
      <c r="O29" s="16">
        <v>900</v>
      </c>
      <c r="P29" s="16">
        <v>900</v>
      </c>
      <c r="Q29" s="16">
        <v>1465.9</v>
      </c>
      <c r="R29" s="16">
        <v>1200</v>
      </c>
      <c r="S29" s="16">
        <v>1449.43</v>
      </c>
      <c r="T29" s="16">
        <v>1232.45</v>
      </c>
      <c r="U29" s="16">
        <f>GEOMEAN(D29:T29)</f>
        <v>1279.2713267851143</v>
      </c>
      <c r="V29" s="16">
        <v>1279.27</v>
      </c>
      <c r="W29" s="16">
        <v>1203.3599999999999</v>
      </c>
      <c r="X29" s="17">
        <f>U29/V29*100-100</f>
        <v>1.0371423657318246E-4</v>
      </c>
      <c r="Y29" s="17">
        <f>U29/W29*100-100</f>
        <v>6.3082807127637892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2098.0100000000002</v>
      </c>
      <c r="E30" s="16">
        <v>2127.23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2365.63</v>
      </c>
      <c r="N30" s="16">
        <v>2056.5700000000002</v>
      </c>
      <c r="O30" s="16">
        <v>1600</v>
      </c>
      <c r="P30" s="16">
        <v>1565.95</v>
      </c>
      <c r="Q30" s="16">
        <v>2500</v>
      </c>
      <c r="R30" s="16">
        <v>1600</v>
      </c>
      <c r="S30" s="16">
        <v>1698.04</v>
      </c>
      <c r="T30" s="16">
        <v>1500</v>
      </c>
      <c r="U30" s="16">
        <f>GEOMEAN(D30:T30)</f>
        <v>1848.2369834021349</v>
      </c>
      <c r="V30" s="16">
        <v>1848.24</v>
      </c>
      <c r="W30" s="16">
        <v>1749.84</v>
      </c>
      <c r="X30" s="17">
        <f>U30/V30*100-100</f>
        <v>-1.6321461851021013E-4</v>
      </c>
      <c r="Y30" s="17">
        <f>U30/W30*100-100</f>
        <v>5.6231988868773612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286.83999999999997</v>
      </c>
      <c r="W31" s="16">
        <v>272.61</v>
      </c>
      <c r="X31" s="17">
        <f>U31/V31*100-100</f>
        <v>1.0716198498954554E-3</v>
      </c>
      <c r="Y31" s="17">
        <f>U31/W31*100-100</f>
        <v>5.2210387859496876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6">
        <v>1181.97</v>
      </c>
      <c r="F34" s="26">
        <v>1181.97</v>
      </c>
      <c r="G34" s="26">
        <v>1100</v>
      </c>
      <c r="H34" s="26">
        <v>1050</v>
      </c>
      <c r="I34" s="26">
        <v>1100</v>
      </c>
      <c r="J34" s="26">
        <v>1025</v>
      </c>
      <c r="K34" s="26">
        <v>1021.66</v>
      </c>
      <c r="L34" s="26">
        <v>1112.43</v>
      </c>
      <c r="M34" s="26">
        <v>1000</v>
      </c>
      <c r="N34" s="26">
        <v>1200</v>
      </c>
      <c r="O34" s="26">
        <v>1193.3</v>
      </c>
      <c r="P34" s="26">
        <v>1125</v>
      </c>
      <c r="Q34" s="26">
        <v>1106.6300000000001</v>
      </c>
      <c r="R34" s="26">
        <v>1256.6600000000001</v>
      </c>
      <c r="S34" s="26">
        <v>1230</v>
      </c>
      <c r="T34" s="26">
        <v>1199.97</v>
      </c>
      <c r="U34" s="26">
        <v>1150</v>
      </c>
      <c r="V34" s="25">
        <v>1128.9649045557831</v>
      </c>
      <c r="W34" s="25">
        <v>1084.9961141595807</v>
      </c>
      <c r="X34" s="35">
        <v>4.05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6">
        <v>160.38</v>
      </c>
      <c r="F35" s="26">
        <v>155.27000000000001</v>
      </c>
      <c r="G35" s="26">
        <v>130</v>
      </c>
      <c r="H35" s="26">
        <v>136</v>
      </c>
      <c r="I35" s="26">
        <v>158.28</v>
      </c>
      <c r="J35" s="26">
        <v>130</v>
      </c>
      <c r="K35" s="26">
        <v>119</v>
      </c>
      <c r="L35" s="26">
        <v>140.82</v>
      </c>
      <c r="M35" s="26">
        <v>134.82</v>
      </c>
      <c r="N35" s="26">
        <v>153.11000000000001</v>
      </c>
      <c r="O35" s="26">
        <v>158.32</v>
      </c>
      <c r="P35" s="26">
        <v>150</v>
      </c>
      <c r="Q35" s="26">
        <v>130</v>
      </c>
      <c r="R35" s="26">
        <v>144.13999999999999</v>
      </c>
      <c r="S35" s="26">
        <v>142</v>
      </c>
      <c r="T35" s="26">
        <v>159</v>
      </c>
      <c r="U35" s="26">
        <v>135</v>
      </c>
      <c r="V35" s="25">
        <v>142.76235086935634</v>
      </c>
      <c r="W35" s="25">
        <v>138.76293754528905</v>
      </c>
      <c r="X35" s="35">
        <v>2.88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324.93661176373155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5100</v>
      </c>
      <c r="I39" s="1">
        <v>4600</v>
      </c>
      <c r="J39" s="1">
        <v>4525</v>
      </c>
      <c r="K39" s="1">
        <v>4600</v>
      </c>
      <c r="L39" s="1">
        <v>4633.2700000000004</v>
      </c>
      <c r="M39" s="1">
        <v>4549.7299999999996</v>
      </c>
      <c r="N39" s="1">
        <v>4500</v>
      </c>
      <c r="O39" s="1">
        <v>4749.74</v>
      </c>
      <c r="P39" s="1">
        <v>4530</v>
      </c>
      <c r="Q39" s="1">
        <v>4466.42</v>
      </c>
      <c r="R39" s="1">
        <v>4600</v>
      </c>
      <c r="S39" s="1">
        <v>4700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5050</v>
      </c>
      <c r="I40" s="1">
        <v>4550</v>
      </c>
      <c r="J40" s="1">
        <v>4450</v>
      </c>
      <c r="K40" s="1">
        <v>4550</v>
      </c>
      <c r="L40" s="1">
        <v>4533.2700000000004</v>
      </c>
      <c r="M40" s="1">
        <v>4424.93</v>
      </c>
      <c r="N40" s="1">
        <v>4483.2700000000004</v>
      </c>
      <c r="O40" s="1" t="s">
        <v>133</v>
      </c>
      <c r="P40" s="1">
        <v>4530</v>
      </c>
      <c r="Q40" s="1" t="s">
        <v>133</v>
      </c>
      <c r="R40" s="1">
        <v>4450</v>
      </c>
      <c r="S40" s="1">
        <v>4550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5000</v>
      </c>
      <c r="I41" s="1">
        <v>4100</v>
      </c>
      <c r="J41" s="1">
        <v>4400</v>
      </c>
      <c r="K41" s="1" t="s">
        <v>133</v>
      </c>
      <c r="L41" s="1">
        <v>4233.2700000000004</v>
      </c>
      <c r="M41" s="1">
        <v>4149.7</v>
      </c>
      <c r="N41" s="1">
        <v>3766.37</v>
      </c>
      <c r="O41" s="1">
        <v>4300</v>
      </c>
      <c r="P41" s="1">
        <v>4200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4550</v>
      </c>
      <c r="K42" s="1">
        <v>4300</v>
      </c>
      <c r="L42" s="1">
        <v>4800</v>
      </c>
      <c r="M42" s="1" t="s">
        <v>133</v>
      </c>
      <c r="N42" s="1" t="s">
        <v>133</v>
      </c>
      <c r="O42" s="1">
        <v>3000</v>
      </c>
      <c r="P42" s="1" t="s">
        <v>133</v>
      </c>
      <c r="Q42" s="1">
        <v>4192.84</v>
      </c>
      <c r="R42" s="1">
        <v>4800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15300</v>
      </c>
      <c r="K43" s="1">
        <v>15000</v>
      </c>
      <c r="L43" s="1">
        <v>16283.32</v>
      </c>
      <c r="M43" s="1">
        <v>15247.95</v>
      </c>
      <c r="N43" s="1">
        <v>13331.23</v>
      </c>
      <c r="O43" s="1" t="s">
        <v>133</v>
      </c>
      <c r="P43" s="1" t="s">
        <v>133</v>
      </c>
      <c r="Q43" s="1">
        <v>15446.88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10500</v>
      </c>
      <c r="L44" s="1">
        <v>10500</v>
      </c>
      <c r="M44" s="1">
        <v>9900</v>
      </c>
      <c r="N44" s="1">
        <v>9863.14</v>
      </c>
      <c r="O44" s="1">
        <v>10399.52</v>
      </c>
      <c r="P44" s="1">
        <v>10200</v>
      </c>
      <c r="Q44" s="1">
        <v>9495.66</v>
      </c>
      <c r="R44" s="1">
        <v>10300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15500</v>
      </c>
      <c r="I45" s="1">
        <v>16500</v>
      </c>
      <c r="J45" s="1">
        <v>16000</v>
      </c>
      <c r="K45" s="1">
        <v>16000</v>
      </c>
      <c r="L45" s="1">
        <v>15566.65</v>
      </c>
      <c r="M45" s="1">
        <v>16099.69</v>
      </c>
      <c r="N45" s="1">
        <v>16500</v>
      </c>
      <c r="O45" s="1">
        <v>17000</v>
      </c>
      <c r="P45" s="1">
        <v>16000</v>
      </c>
      <c r="Q45" s="1">
        <v>15929.86</v>
      </c>
      <c r="R45" s="1">
        <v>16200</v>
      </c>
      <c r="S45" s="1">
        <v>17000</v>
      </c>
      <c r="T45" s="1">
        <v>15899.79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9900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9899.49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10500</v>
      </c>
      <c r="T46" s="1">
        <v>10399.68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4424.93</v>
      </c>
      <c r="N47" s="1">
        <v>4300</v>
      </c>
      <c r="O47" s="1">
        <v>4549.7299999999996</v>
      </c>
      <c r="P47" s="1">
        <v>4150</v>
      </c>
      <c r="Q47" s="1">
        <v>4319.63</v>
      </c>
      <c r="R47" s="1">
        <v>4350</v>
      </c>
      <c r="S47" s="1">
        <v>4350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4400</v>
      </c>
      <c r="L48" s="1">
        <v>4466.6000000000004</v>
      </c>
      <c r="M48" s="1">
        <v>4324.93</v>
      </c>
      <c r="N48" s="1">
        <v>4400</v>
      </c>
      <c r="O48" s="1" t="s">
        <v>133</v>
      </c>
      <c r="P48" s="1">
        <v>4150</v>
      </c>
      <c r="Q48" s="1" t="s">
        <v>133</v>
      </c>
      <c r="R48" s="1">
        <v>4250</v>
      </c>
      <c r="S48" s="1">
        <v>4250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4124.92</v>
      </c>
      <c r="N49" s="1">
        <v>4033.06</v>
      </c>
      <c r="O49" s="1">
        <v>4149.7</v>
      </c>
      <c r="P49" s="1">
        <v>4000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3200</v>
      </c>
      <c r="J50" s="1">
        <v>3000</v>
      </c>
      <c r="K50" s="1">
        <v>3000</v>
      </c>
      <c r="L50" s="1">
        <v>3300</v>
      </c>
      <c r="M50" s="1" t="s">
        <v>133</v>
      </c>
      <c r="N50" s="1" t="s">
        <v>133</v>
      </c>
      <c r="O50" s="1">
        <v>2449.4899999999998</v>
      </c>
      <c r="P50" s="1" t="s">
        <v>133</v>
      </c>
      <c r="Q50" s="1">
        <v>3375.12</v>
      </c>
      <c r="R50" s="1">
        <v>3100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13800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11882.98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8200</v>
      </c>
      <c r="J52" s="1">
        <v>8200</v>
      </c>
      <c r="K52" s="1">
        <v>8300</v>
      </c>
      <c r="L52" s="1">
        <v>8300</v>
      </c>
      <c r="M52" s="1">
        <v>7999.84</v>
      </c>
      <c r="N52" s="1">
        <v>8200</v>
      </c>
      <c r="O52" s="1">
        <v>8249.85</v>
      </c>
      <c r="P52" s="1">
        <v>8200</v>
      </c>
      <c r="Q52" s="1">
        <v>7029.55</v>
      </c>
      <c r="R52" s="1">
        <v>8033.2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13000</v>
      </c>
      <c r="J53" s="1">
        <v>12699</v>
      </c>
      <c r="K53" s="1">
        <v>13150</v>
      </c>
      <c r="L53" s="1">
        <v>13000</v>
      </c>
      <c r="M53" s="1">
        <v>12599.6</v>
      </c>
      <c r="N53" s="1">
        <v>13100</v>
      </c>
      <c r="O53" s="1">
        <v>12247.45</v>
      </c>
      <c r="P53" s="1">
        <v>12800</v>
      </c>
      <c r="Q53" s="1">
        <v>12885.98</v>
      </c>
      <c r="R53" s="1">
        <v>12866.58</v>
      </c>
      <c r="S53" s="1">
        <v>13000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8900</v>
      </c>
      <c r="S54" s="1">
        <v>8150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2026-07-03T04:11:41Z</cp:lastPrinted>
  <dcterms:created xsi:type="dcterms:W3CDTF">2026-07-02T11:03:55Z</dcterms:created>
  <dcterms:modified xsi:type="dcterms:W3CDTF">2026-07-03T05:18:34Z</dcterms:modified>
</cp:coreProperties>
</file>