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1. January 2026\29.01.2026\"/>
    </mc:Choice>
  </mc:AlternateContent>
  <xr:revisionPtr revIDLastSave="0" documentId="13_ncr:1_{CF7BAB85-F44C-46C4-A82E-5B91011577B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  <definedName name="_xlnm.Print_Area" localSheetId="2">'Page 3'!$A$1:$D$84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2" i="2" l="1"/>
  <c r="L62" i="2"/>
  <c r="K62" i="2"/>
  <c r="J62" i="2"/>
  <c r="M36" i="2"/>
  <c r="L36" i="2"/>
  <c r="K36" i="2"/>
  <c r="J36" i="2"/>
  <c r="M25" i="2"/>
  <c r="M64" i="2" s="1"/>
  <c r="L25" i="2"/>
  <c r="L64" i="2" s="1"/>
  <c r="K25" i="2"/>
  <c r="K64" i="2" s="1"/>
  <c r="J25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D81" i="3"/>
  <c r="C81" i="3"/>
  <c r="B81" i="3"/>
  <c r="B68" i="3"/>
  <c r="B67" i="3" l="1"/>
  <c r="C68" i="3" s="1"/>
  <c r="B79" i="3"/>
  <c r="B65" i="3"/>
  <c r="D65" i="3" s="1"/>
  <c r="D41" i="3"/>
  <c r="C41" i="3"/>
  <c r="D40" i="3"/>
  <c r="C40" i="3"/>
  <c r="C67" i="3" l="1"/>
  <c r="D79" i="3"/>
  <c r="B64" i="3"/>
  <c r="D64" i="3" s="1"/>
  <c r="B78" i="3"/>
  <c r="D78" i="3" s="1"/>
  <c r="B63" i="3"/>
  <c r="B62" i="3"/>
  <c r="C62" i="3" s="1"/>
  <c r="D63" i="3" l="1"/>
  <c r="D68" i="3"/>
  <c r="D67" i="3"/>
  <c r="C79" i="3"/>
  <c r="C65" i="3"/>
  <c r="C64" i="3"/>
  <c r="C78" i="3"/>
  <c r="D62" i="3"/>
  <c r="C63" i="3"/>
</calcChain>
</file>

<file path=xl/sharedStrings.xml><?xml version="1.0" encoding="utf-8"?>
<sst xmlns="http://schemas.openxmlformats.org/spreadsheetml/2006/main" count="252" uniqueCount="156">
  <si>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</si>
  <si>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</si>
  <si>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</si>
  <si>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</si>
  <si>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</si>
  <si>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</si>
  <si>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</si>
  <si>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</si>
  <si>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</si>
  <si>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</si>
  <si>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</si>
  <si>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</si>
  <si>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</si>
  <si>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</si>
  <si>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</si>
  <si>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</si>
  <si>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</si>
  <si>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</si>
  <si>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</si>
  <si>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</si>
  <si>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</si>
  <si>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</si>
  <si>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</si>
  <si>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</si>
  <si>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</si>
  <si>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</si>
  <si>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</si>
  <si>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</si>
  <si>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</si>
  <si>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</si>
  <si>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</si>
  <si>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</si>
  <si>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</si>
  <si>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</si>
  <si>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</si>
  <si>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</si>
  <si>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</si>
  <si>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</si>
  <si>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</si>
  <si>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</si>
  <si>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</si>
  <si>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</si>
  <si>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</si>
  <si>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</si>
  <si>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</si>
  <si>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</si>
  <si>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</si>
  <si>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</si>
  <si>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</si>
  <si>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</si>
  <si>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</si>
  <si>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</si>
  <si>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</si>
  <si>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</si>
  <si>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</si>
  <si>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</si>
  <si>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</si>
  <si>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</si>
  <si>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</si>
  <si>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</si>
  <si>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</si>
  <si>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</si>
  <si>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</si>
  <si>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</si>
  <si>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</si>
  <si>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</si>
  <si>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</si>
  <si>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</si>
  <si>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</si>
  <si>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</si>
  <si>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</si>
  <si>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</si>
  <si>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</si>
  <si>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</si>
  <si>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</si>
  <si>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</si>
  <si>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</si>
  <si>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</si>
  <si>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</si>
  <si>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</si>
  <si>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</si>
  <si>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</si>
  <si>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</si>
  <si>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</si>
  <si>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</si>
  <si>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</si>
  <si>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</si>
  <si>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</si>
  <si>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</si>
  <si>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</si>
  <si>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</si>
  <si>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</si>
  <si>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</si>
  <si>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</si>
  <si>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</si>
  <si>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</si>
  <si>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</si>
  <si>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</si>
  <si>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</si>
  <si>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</si>
  <si>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</si>
  <si>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</si>
  <si>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</si>
  <si>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</si>
  <si>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</si>
  <si>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</si>
  <si>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</si>
  <si>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</si>
  <si>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</si>
  <si>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</si>
  <si>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</si>
  <si>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</si>
  <si>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</si>
  <si>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</si>
  <si>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</si>
  <si>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</si>
  <si>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</si>
  <si>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</si>
  <si>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</si>
  <si>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</si>
  <si>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</si>
  <si>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</si>
  <si>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</si>
  <si>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</si>
  <si>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</si>
  <si>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</si>
  <si>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</si>
  <si>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</si>
  <si>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</si>
  <si>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</si>
  <si>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</si>
  <si>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2025-26</t>
  </si>
  <si>
    <t>Gas Charges for Q1</t>
  </si>
  <si>
    <t>27-11-2025</t>
  </si>
  <si>
    <t>04-12-2025</t>
  </si>
  <si>
    <t>11-12-2025</t>
  </si>
  <si>
    <t>18-12-2025</t>
  </si>
  <si>
    <t>24-12-2025</t>
  </si>
  <si>
    <t>01-01-2026</t>
  </si>
  <si>
    <t>08-01-2026</t>
  </si>
  <si>
    <t>15-01-2026</t>
  </si>
  <si>
    <t>22-01-2026</t>
  </si>
  <si>
    <t>Dated: 29.01.2026</t>
  </si>
  <si>
    <t>U.O.NO.PBS.PS.SPI-1516(01)/2019-137</t>
  </si>
  <si>
    <t>Subject:   Sensitive Price Indicator (SPI) for the week ended on 29-01-2026.</t>
  </si>
  <si>
    <t>For the week ended on January 29, 2026, the SPI and percentage changes by</t>
  </si>
  <si>
    <t>SPI for week ended on
29-01-2026     22-01-26     30-01-25</t>
  </si>
  <si>
    <t>% change over
22-01-26     30-01-25</t>
  </si>
  <si>
    <t>29-01-2026</t>
  </si>
  <si>
    <t>The comparative changes in prices i.e. increase, decrease and unchanged for the week ended on 29-01-2026 over</t>
  </si>
  <si>
    <t>previous and corresponding weeks ended on 22-01-2026 and 30-01-2025 repectively are as follows:</t>
  </si>
  <si>
    <t>Prices in Rs.
on
29.01.26 22.01.26 30.01.25</t>
  </si>
  <si>
    <t>%change                col. 3 over                  22.01.26 30.01.25</t>
  </si>
  <si>
    <t>i.    Average prices of the following 18 items registered INCREASE.</t>
  </si>
  <si>
    <t>ii.    Average prices of the following 9 items registered DECREASE.</t>
  </si>
  <si>
    <t>iii.    Average prices of the following 24 items remained UNCHANGED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</si>
</sst>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5" xfId="0" applyNumberFormat="1" applyFont="1" applyFill="1" applyBorder="1" applyAlignment="1" applyProtection="1">
      <alignment horizontal="left" vertical="center"/>
    </xf>
    <xf numFmtId="166" fontId="6" fillId="0" borderId="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2" fontId="6" fillId="0" borderId="9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0" fontId="6" fillId="2" borderId="0" xfId="0" applyFont="1" applyFill="1" applyAlignment="1">
      <alignment horizontal="left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 applyProtection="1">
      <alignment horizontal="left" vertical="center"/>
    </xf>
    <xf numFmtId="166" fontId="6" fillId="3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49" fontId="4" fillId="0" borderId="0" xfId="0" applyNumberFormat="1" applyFont="1"/>
    <xf numFmtId="49" fontId="3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/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left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166" fontId="6" fillId="0" borderId="16" xfId="0" applyNumberFormat="1" applyFont="1" applyFill="1" applyBorder="1" applyAlignment="1" applyProtection="1">
      <alignment horizontal="center" vertical="center"/>
    </xf>
    <xf numFmtId="166" fontId="6" fillId="0" borderId="17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view="pageBreakPreview" zoomScaleNormal="100" zoomScaleSheetLayoutView="100" workbookViewId="0">
      <selection sqref="A1:XFD1048576"/>
    </sheetView>
  </sheetViews>
  <sheetFormatPr defaultRowHeight="15" x14ac:dyDescent="0.25"/>
  <cols>
    <col min="1" max="1" width="6.7109375" customWidth="1"/>
    <col min="2" max="2" width="14.42578125" customWidth="1"/>
    <col min="3" max="3" width="14.28515625" customWidth="1"/>
    <col min="4" max="4" width="11" customWidth="1"/>
    <col min="5" max="8" width="10.140625" customWidth="1"/>
    <col min="9" max="9" width="6.7109375" customWidth="1"/>
  </cols>
  <sheetData>
    <row r="1" spans="1:25" ht="12" customHeight="1" x14ac:dyDescent="0.25">
      <c r="A1" s="66" t="s">
        <v>116</v>
      </c>
      <c r="B1" s="67"/>
      <c r="C1" s="67"/>
      <c r="D1" s="67"/>
      <c r="E1" s="67"/>
      <c r="F1" s="67"/>
      <c r="G1" s="67"/>
      <c r="H1" s="67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hidden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15.75" x14ac:dyDescent="0.25">
      <c r="A3" s="68" t="s">
        <v>0</v>
      </c>
      <c r="B3" s="69"/>
      <c r="C3" s="69"/>
      <c r="D3" s="69"/>
      <c r="E3" s="69"/>
      <c r="F3" s="69"/>
      <c r="G3" s="69"/>
      <c r="H3" s="69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idden="1" x14ac:dyDescent="0.25">
      <c r="A4" s="45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x14ac:dyDescent="0.25">
      <c r="A5" s="70"/>
      <c r="B5" s="69"/>
      <c r="C5" s="69"/>
      <c r="D5" s="69"/>
      <c r="E5" s="69"/>
      <c r="F5" s="69"/>
      <c r="G5" s="69"/>
      <c r="H5" s="69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idden="1" x14ac:dyDescent="0.25">
      <c r="A6" s="45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8" x14ac:dyDescent="0.25">
      <c r="A7" s="71" t="s">
        <v>1</v>
      </c>
      <c r="B7" s="72"/>
      <c r="C7" s="72"/>
      <c r="D7" s="72"/>
      <c r="E7" s="72"/>
      <c r="F7" s="72"/>
      <c r="G7" s="72"/>
      <c r="H7" s="72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30" customHeight="1" x14ac:dyDescent="0.25">
      <c r="A8" s="46"/>
      <c r="B8" s="46"/>
      <c r="C8" s="46"/>
      <c r="D8" s="46"/>
      <c r="E8" s="46"/>
      <c r="F8" s="46"/>
      <c r="G8" s="46"/>
      <c r="H8" s="46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x14ac:dyDescent="0.25">
      <c r="A9" s="46" t="s">
        <v>144</v>
      </c>
      <c r="B9" s="46"/>
      <c r="C9" s="46"/>
      <c r="D9" s="46"/>
      <c r="E9" s="46"/>
      <c r="F9" s="46"/>
      <c r="G9" s="46"/>
      <c r="H9" s="46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25">
      <c r="A10" s="46"/>
      <c r="B10" s="46"/>
      <c r="C10" s="46"/>
      <c r="D10" s="46"/>
      <c r="E10" s="46"/>
      <c r="F10" s="46"/>
      <c r="G10" s="46"/>
      <c r="H10" s="46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idden="1" x14ac:dyDescent="0.25">
      <c r="A11" s="46"/>
      <c r="B11" s="46"/>
      <c r="C11" s="46"/>
      <c r="D11" s="46"/>
      <c r="E11" s="46"/>
      <c r="F11" s="46"/>
      <c r="G11" s="46"/>
      <c r="H11" s="46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25">
      <c r="A12" s="46"/>
      <c r="B12" s="46" t="s">
        <v>2</v>
      </c>
      <c r="C12" s="46"/>
      <c r="D12" s="46"/>
      <c r="E12" s="46"/>
      <c r="F12" s="46"/>
      <c r="G12" s="46"/>
      <c r="H12" s="46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25">
      <c r="A13" s="46" t="s">
        <v>3</v>
      </c>
      <c r="B13" s="46"/>
      <c r="C13" s="46"/>
      <c r="D13" s="46"/>
      <c r="E13" s="46"/>
      <c r="F13" s="46"/>
      <c r="G13" s="46"/>
      <c r="H13" s="46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25">
      <c r="A14" s="46"/>
      <c r="B14" s="46"/>
      <c r="C14" s="46"/>
      <c r="D14" s="46"/>
      <c r="E14" s="46"/>
      <c r="F14" s="46"/>
      <c r="G14" s="46"/>
      <c r="H14" s="46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idden="1" x14ac:dyDescent="0.25">
      <c r="A15" s="46"/>
      <c r="B15" s="46"/>
      <c r="C15" s="46"/>
      <c r="D15" s="46"/>
      <c r="E15" s="46"/>
      <c r="F15" s="46"/>
      <c r="G15" s="46"/>
      <c r="H15" s="46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25">
      <c r="A16" s="47" t="s">
        <v>4</v>
      </c>
      <c r="B16" s="46" t="s">
        <v>145</v>
      </c>
      <c r="C16" s="46"/>
      <c r="D16" s="46"/>
      <c r="E16" s="46"/>
      <c r="F16" s="46"/>
      <c r="G16" s="46"/>
      <c r="H16" s="46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25">
      <c r="A17" s="47" t="s">
        <v>5</v>
      </c>
      <c r="B17" s="46"/>
      <c r="C17" s="46"/>
      <c r="D17" s="46"/>
      <c r="E17" s="46"/>
      <c r="F17" s="46"/>
      <c r="G17" s="46"/>
      <c r="H17" s="46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9.9499999999999993" customHeight="1" x14ac:dyDescent="0.25">
      <c r="A18" s="47"/>
      <c r="B18" s="46"/>
      <c r="C18" s="46"/>
      <c r="D18" s="46"/>
      <c r="E18" s="46"/>
      <c r="F18" s="46"/>
      <c r="G18" s="46"/>
      <c r="H18" s="46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25">
      <c r="A19" s="47"/>
      <c r="B19" s="62" t="s">
        <v>6</v>
      </c>
      <c r="C19" s="62"/>
      <c r="D19" s="62"/>
      <c r="E19" s="62"/>
      <c r="F19" s="62"/>
      <c r="G19" s="62"/>
      <c r="H19" s="62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30" customHeight="1" x14ac:dyDescent="0.25">
      <c r="A20" s="47"/>
      <c r="B20" s="65" t="s">
        <v>117</v>
      </c>
      <c r="C20" s="65"/>
      <c r="D20" s="65" t="s">
        <v>146</v>
      </c>
      <c r="E20" s="65"/>
      <c r="F20" s="65"/>
      <c r="G20" s="65" t="s">
        <v>147</v>
      </c>
      <c r="H20" s="65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26.25" customHeight="1" x14ac:dyDescent="0.25">
      <c r="A21" s="48"/>
      <c r="B21" s="64" t="s">
        <v>7</v>
      </c>
      <c r="C21" s="64"/>
      <c r="D21" s="49">
        <v>323.8</v>
      </c>
      <c r="E21" s="49">
        <v>324.3</v>
      </c>
      <c r="F21" s="49">
        <v>309.85000000000002</v>
      </c>
      <c r="G21" s="49">
        <f t="shared" ref="G21:G26" si="0">D21/E21*100-100</f>
        <v>-0.15417823003392073</v>
      </c>
      <c r="H21" s="49">
        <f t="shared" ref="H21:H26" si="1">D21/F21*100-100</f>
        <v>4.5021784734548902</v>
      </c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26.25" customHeight="1" x14ac:dyDescent="0.25">
      <c r="A22" s="48"/>
      <c r="B22" s="64" t="s">
        <v>8</v>
      </c>
      <c r="C22" s="64"/>
      <c r="D22" s="49">
        <v>324.25</v>
      </c>
      <c r="E22" s="49">
        <v>324.64999999999998</v>
      </c>
      <c r="F22" s="49">
        <v>307.27999999999997</v>
      </c>
      <c r="G22" s="49">
        <f t="shared" si="0"/>
        <v>-0.12320961034959055</v>
      </c>
      <c r="H22" s="49">
        <f t="shared" si="1"/>
        <v>5.5226503514709719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26.25" customHeight="1" x14ac:dyDescent="0.25">
      <c r="A23" s="48"/>
      <c r="B23" s="64" t="s">
        <v>9</v>
      </c>
      <c r="C23" s="64"/>
      <c r="D23" s="49">
        <v>346.06</v>
      </c>
      <c r="E23" s="49">
        <v>346.38</v>
      </c>
      <c r="F23" s="49">
        <v>329.78</v>
      </c>
      <c r="G23" s="49">
        <f t="shared" si="0"/>
        <v>-9.2384086841036606E-2</v>
      </c>
      <c r="H23" s="49">
        <f t="shared" si="1"/>
        <v>4.9366244162775388</v>
      </c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26.25" customHeight="1" x14ac:dyDescent="0.25">
      <c r="A24" s="48"/>
      <c r="B24" s="64" t="s">
        <v>10</v>
      </c>
      <c r="C24" s="64"/>
      <c r="D24" s="49">
        <v>332.93</v>
      </c>
      <c r="E24" s="49">
        <v>333.16</v>
      </c>
      <c r="F24" s="49">
        <v>318.8</v>
      </c>
      <c r="G24" s="49">
        <f t="shared" si="0"/>
        <v>-6.903589866730897E-2</v>
      </c>
      <c r="H24" s="49">
        <f t="shared" si="1"/>
        <v>4.4322459222082813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26.25" customHeight="1" x14ac:dyDescent="0.25">
      <c r="A25" s="48"/>
      <c r="B25" s="64" t="s">
        <v>11</v>
      </c>
      <c r="C25" s="64"/>
      <c r="D25" s="49">
        <v>331.86</v>
      </c>
      <c r="E25" s="49">
        <v>331.8</v>
      </c>
      <c r="F25" s="49">
        <v>320.18</v>
      </c>
      <c r="G25" s="49">
        <f t="shared" si="0"/>
        <v>1.8083182640140194E-2</v>
      </c>
      <c r="H25" s="49">
        <f t="shared" si="1"/>
        <v>3.6479480292335609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26.25" customHeight="1" x14ac:dyDescent="0.25">
      <c r="A26" s="48"/>
      <c r="B26" s="64" t="s">
        <v>12</v>
      </c>
      <c r="C26" s="64"/>
      <c r="D26" s="49">
        <v>333.49</v>
      </c>
      <c r="E26" s="49">
        <v>333.6</v>
      </c>
      <c r="F26" s="49">
        <v>319.06</v>
      </c>
      <c r="G26" s="49">
        <f t="shared" si="0"/>
        <v>-3.2973621103110418E-2</v>
      </c>
      <c r="H26" s="49">
        <f t="shared" si="1"/>
        <v>4.5226603146743685</v>
      </c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25">
      <c r="A27" s="48"/>
      <c r="B27" s="50"/>
      <c r="C27" s="50"/>
      <c r="D27" s="50"/>
      <c r="E27" s="50"/>
      <c r="F27" s="50"/>
      <c r="G27" s="50"/>
      <c r="H27" s="50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idden="1" x14ac:dyDescent="0.25">
      <c r="A28" s="48"/>
      <c r="B28" s="50"/>
      <c r="C28" s="50"/>
      <c r="D28" s="50"/>
      <c r="E28" s="50"/>
      <c r="F28" s="50"/>
      <c r="G28" s="50"/>
      <c r="H28" s="50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25">
      <c r="A29" s="47" t="s">
        <v>13</v>
      </c>
      <c r="B29" s="46" t="s">
        <v>14</v>
      </c>
      <c r="C29" s="46"/>
      <c r="D29" s="46"/>
      <c r="E29" s="46"/>
      <c r="F29" s="46"/>
      <c r="G29" s="46"/>
      <c r="H29" s="46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25">
      <c r="A30" s="47" t="s">
        <v>15</v>
      </c>
      <c r="B30" s="46"/>
      <c r="C30" s="46"/>
      <c r="D30" s="46"/>
      <c r="E30" s="46"/>
      <c r="F30" s="46"/>
      <c r="G30" s="46"/>
      <c r="H30" s="46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9.9499999999999993" customHeight="1" x14ac:dyDescent="0.25">
      <c r="A31" s="47"/>
      <c r="B31" s="46"/>
      <c r="C31" s="46"/>
      <c r="D31" s="46"/>
      <c r="E31" s="46"/>
      <c r="F31" s="46"/>
      <c r="G31" s="46"/>
      <c r="H31" s="46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25">
      <c r="A32" s="47"/>
      <c r="B32" s="62" t="s">
        <v>6</v>
      </c>
      <c r="C32" s="62"/>
      <c r="D32" s="62"/>
      <c r="E32" s="62"/>
      <c r="F32" s="62"/>
      <c r="G32" s="62"/>
      <c r="H32" s="62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39" x14ac:dyDescent="0.25">
      <c r="A33" s="47"/>
      <c r="B33" s="51" t="s">
        <v>16</v>
      </c>
      <c r="C33" s="51" t="s">
        <v>118</v>
      </c>
      <c r="D33" s="63" t="s">
        <v>17</v>
      </c>
      <c r="E33" s="63"/>
      <c r="F33" s="51" t="s">
        <v>18</v>
      </c>
      <c r="G33" s="63" t="s">
        <v>17</v>
      </c>
      <c r="H33" s="63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26.25" customHeight="1" x14ac:dyDescent="0.25">
      <c r="A34" s="48"/>
      <c r="B34" s="52" t="s">
        <v>133</v>
      </c>
      <c r="C34" s="49">
        <v>330.88</v>
      </c>
      <c r="D34" s="49">
        <f>C34/331.17*100-100</f>
        <v>-8.7568318386331612E-2</v>
      </c>
      <c r="E34" s="49">
        <f>C34/318.6*100-100</f>
        <v>3.8543628374136745</v>
      </c>
      <c r="F34" s="49">
        <v>337.99</v>
      </c>
      <c r="G34" s="49">
        <f>F34/335.54*100-100</f>
        <v>0.73016629909996311</v>
      </c>
      <c r="H34" s="49">
        <f>F34/324*100-100</f>
        <v>4.3179012345678984</v>
      </c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26.25" customHeight="1" x14ac:dyDescent="0.25">
      <c r="A35" s="48"/>
      <c r="B35" s="52" t="s">
        <v>134</v>
      </c>
      <c r="C35" s="49">
        <v>327.7</v>
      </c>
      <c r="D35" s="49">
        <f>C35/330.88*100-100</f>
        <v>-0.96107350096713162</v>
      </c>
      <c r="E35" s="49">
        <f>C35/317.2*100-100</f>
        <v>3.3102143757881493</v>
      </c>
      <c r="F35" s="49">
        <v>335.84</v>
      </c>
      <c r="G35" s="49">
        <f>F35/337.99*100-100</f>
        <v>-0.63611349448208898</v>
      </c>
      <c r="H35" s="49">
        <f>F35/322.91*100-100</f>
        <v>4.0042116998544373</v>
      </c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26.25" customHeight="1" x14ac:dyDescent="0.25">
      <c r="A36" s="48"/>
      <c r="B36" s="52" t="s">
        <v>135</v>
      </c>
      <c r="C36" s="49">
        <v>326.83999999999997</v>
      </c>
      <c r="D36" s="49">
        <f>C36/327.7*100-100</f>
        <v>-0.26243515410436657</v>
      </c>
      <c r="E36" s="49">
        <f>C36/317.28*100-100</f>
        <v>3.0131114473020801</v>
      </c>
      <c r="F36" s="49">
        <v>335.73</v>
      </c>
      <c r="G36" s="49">
        <f>F36/335.84*100-100</f>
        <v>-3.2753692234393839E-2</v>
      </c>
      <c r="H36" s="49">
        <f>F36/323.14*100-100</f>
        <v>3.8961440861546208</v>
      </c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26.25" customHeight="1" x14ac:dyDescent="0.25">
      <c r="A37" s="48"/>
      <c r="B37" s="52" t="s">
        <v>136</v>
      </c>
      <c r="C37" s="49">
        <v>327.07</v>
      </c>
      <c r="D37" s="49">
        <f>C37/326.84*100-100</f>
        <v>7.0370823644609004E-2</v>
      </c>
      <c r="E37" s="49">
        <f>C37/319.44*100-100</f>
        <v>2.3885549711996106</v>
      </c>
      <c r="F37" s="49">
        <v>336.53</v>
      </c>
      <c r="G37" s="49">
        <f>F37/335.73*100-100</f>
        <v>0.23828671849402383</v>
      </c>
      <c r="H37" s="49">
        <f>F37/324.38*100-100</f>
        <v>3.7456070041309601</v>
      </c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26.25" customHeight="1" x14ac:dyDescent="0.25">
      <c r="A38" s="48"/>
      <c r="B38" s="52" t="s">
        <v>137</v>
      </c>
      <c r="C38" s="49">
        <v>326</v>
      </c>
      <c r="D38" s="49">
        <f>C38/327.07*100-100</f>
        <v>-0.32714709389426844</v>
      </c>
      <c r="E38" s="49">
        <f>C38/321.65*100-100</f>
        <v>1.3524016788434778</v>
      </c>
      <c r="F38" s="49">
        <v>336.22</v>
      </c>
      <c r="G38" s="49">
        <f>F38/336.53*100-100</f>
        <v>-9.2116601788831076E-2</v>
      </c>
      <c r="H38" s="49">
        <f>F38/326.96*100-100</f>
        <v>2.8321507218008577</v>
      </c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26.25" customHeight="1" x14ac:dyDescent="0.25">
      <c r="A39" s="48"/>
      <c r="B39" s="52" t="s">
        <v>138</v>
      </c>
      <c r="C39" s="49">
        <v>323.98</v>
      </c>
      <c r="D39" s="49">
        <f>C39/326*100-100</f>
        <v>-0.61963190184049211</v>
      </c>
      <c r="E39" s="49">
        <f>C39/320.01*100-100</f>
        <v>1.2405862316802683</v>
      </c>
      <c r="F39" s="49">
        <v>333.96</v>
      </c>
      <c r="G39" s="49">
        <f>F39/336.22*100-100</f>
        <v>-0.67217893046220922</v>
      </c>
      <c r="H39" s="49">
        <f>F39/326.1*100-100</f>
        <v>2.4103035878564754</v>
      </c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26.25" customHeight="1" x14ac:dyDescent="0.25">
      <c r="A40" s="48"/>
      <c r="B40" s="52" t="s">
        <v>139</v>
      </c>
      <c r="C40" s="49">
        <v>324.37</v>
      </c>
      <c r="D40" s="49">
        <f>C40/323.98*100-100</f>
        <v>0.12037780109884011</v>
      </c>
      <c r="E40" s="49">
        <f>C40/316.72*100-100</f>
        <v>2.4153826723920133</v>
      </c>
      <c r="F40" s="49">
        <v>334.35</v>
      </c>
      <c r="G40" s="49">
        <f>F40/333.96*100-100</f>
        <v>0.11678045274885562</v>
      </c>
      <c r="H40" s="49">
        <f>F40/323.97*100-100</f>
        <v>3.2040003704046711</v>
      </c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26.25" customHeight="1" x14ac:dyDescent="0.25">
      <c r="A41" s="48"/>
      <c r="B41" s="52" t="s">
        <v>140</v>
      </c>
      <c r="C41" s="49">
        <v>325.27999999999997</v>
      </c>
      <c r="D41" s="49">
        <f>C41/324.37*100-100</f>
        <v>0.28054382341152007</v>
      </c>
      <c r="E41" s="49">
        <f>C41/314.75*100-100</f>
        <v>3.3455123113582204</v>
      </c>
      <c r="F41" s="49">
        <v>335.2</v>
      </c>
      <c r="G41" s="49">
        <f>F41/334.35*100-100</f>
        <v>0.25422461492448178</v>
      </c>
      <c r="H41" s="49">
        <f>F41/322.71*100-100</f>
        <v>3.8703479904558264</v>
      </c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26.25" customHeight="1" x14ac:dyDescent="0.25">
      <c r="A42" s="48"/>
      <c r="B42" s="52" t="s">
        <v>141</v>
      </c>
      <c r="C42" s="49">
        <v>324.3</v>
      </c>
      <c r="D42" s="49">
        <f>C42/325.28*100-100</f>
        <v>-0.30127889818001563</v>
      </c>
      <c r="E42" s="49">
        <f>C42/311.47*100-100</f>
        <v>4.119176806755064</v>
      </c>
      <c r="F42" s="49">
        <v>333.6</v>
      </c>
      <c r="G42" s="49">
        <f>F42/335.2*100-100</f>
        <v>-0.47732696897372762</v>
      </c>
      <c r="H42" s="49">
        <f>F42/320.21*100-100</f>
        <v>4.1816308047843762</v>
      </c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26.25" customHeight="1" x14ac:dyDescent="0.25">
      <c r="A43" s="48"/>
      <c r="B43" s="52" t="s">
        <v>148</v>
      </c>
      <c r="C43" s="49">
        <v>323.8</v>
      </c>
      <c r="D43" s="49">
        <f>C43/324.3*100-100</f>
        <v>-0.15417823003392073</v>
      </c>
      <c r="E43" s="49">
        <f>C43/309.85*100-100</f>
        <v>4.5021784734548902</v>
      </c>
      <c r="F43" s="49">
        <v>333.49</v>
      </c>
      <c r="G43" s="49">
        <f>F43/333.6*100-100</f>
        <v>-3.2973621103110418E-2</v>
      </c>
      <c r="H43" s="49">
        <f>F43/319.06*100-100</f>
        <v>4.5226603146743685</v>
      </c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25">
      <c r="A44" s="48"/>
      <c r="B44" s="50"/>
      <c r="C44" s="50"/>
      <c r="D44" s="50"/>
      <c r="E44" s="50"/>
      <c r="F44" s="50"/>
      <c r="G44" s="50"/>
      <c r="H44" s="50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idden="1" x14ac:dyDescent="0.25">
      <c r="A45" s="48"/>
      <c r="B45" s="50"/>
      <c r="C45" s="50"/>
      <c r="D45" s="50"/>
      <c r="E45" s="50"/>
      <c r="F45" s="50"/>
      <c r="G45" s="50"/>
      <c r="H45" s="50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25">
      <c r="A46" s="47" t="s">
        <v>19</v>
      </c>
      <c r="B46" s="46" t="s">
        <v>20</v>
      </c>
      <c r="C46" s="46"/>
      <c r="D46" s="46"/>
      <c r="E46" s="46"/>
      <c r="F46" s="46"/>
      <c r="G46" s="46"/>
      <c r="H46" s="46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25">
      <c r="A47" s="46" t="s">
        <v>21</v>
      </c>
      <c r="B47" s="46"/>
      <c r="C47" s="46"/>
      <c r="D47" s="46"/>
      <c r="E47" s="46"/>
      <c r="F47" s="46"/>
      <c r="G47" s="46"/>
      <c r="H47" s="46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2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2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2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2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2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2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2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2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2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2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2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2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2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2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2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2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2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x14ac:dyDescent="0.2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x14ac:dyDescent="0.2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x14ac:dyDescent="0.2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x14ac:dyDescent="0.2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x14ac:dyDescent="0.2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</row>
    <row r="78" spans="1:25" x14ac:dyDescent="0.2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x14ac:dyDescent="0.2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</row>
    <row r="80" spans="1:25" x14ac:dyDescent="0.2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1:25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</row>
    <row r="82" spans="1:25" x14ac:dyDescent="0.2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</row>
    <row r="83" spans="1:25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</row>
    <row r="84" spans="1:25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</row>
    <row r="85" spans="1:25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</row>
    <row r="86" spans="1:25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</row>
    <row r="87" spans="1:25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</row>
    <row r="88" spans="1:25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</row>
    <row r="89" spans="1:25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</row>
    <row r="90" spans="1:25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</row>
    <row r="91" spans="1:25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</row>
    <row r="92" spans="1:25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</row>
    <row r="93" spans="1:25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</row>
    <row r="94" spans="1:25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</row>
    <row r="95" spans="1:25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</row>
    <row r="96" spans="1:25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</row>
    <row r="97" spans="1:25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</row>
    <row r="98" spans="1:25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</row>
    <row r="99" spans="1:25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</row>
    <row r="100" spans="1:25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</row>
    <row r="101" spans="1:25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</row>
    <row r="102" spans="1:25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</row>
    <row r="103" spans="1:25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</row>
    <row r="104" spans="1:25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</row>
    <row r="105" spans="1:25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</row>
    <row r="106" spans="1:25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</row>
    <row r="107" spans="1:25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</row>
    <row r="108" spans="1:25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</row>
    <row r="109" spans="1:25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</row>
    <row r="110" spans="1:25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</row>
    <row r="111" spans="1:25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</row>
    <row r="112" spans="1:25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25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</row>
    <row r="114" spans="1:25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</row>
    <row r="115" spans="1:25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</row>
    <row r="116" spans="1:25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</row>
    <row r="117" spans="1:25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</row>
    <row r="118" spans="1:25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</row>
    <row r="119" spans="1:25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</row>
    <row r="120" spans="1:25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</row>
    <row r="121" spans="1:25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</row>
    <row r="122" spans="1:25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</row>
    <row r="123" spans="1:25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</row>
    <row r="124" spans="1:25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</row>
    <row r="125" spans="1:25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</row>
    <row r="126" spans="1:25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</row>
    <row r="127" spans="1:25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</row>
    <row r="128" spans="1:25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</row>
    <row r="129" spans="1:25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</row>
    <row r="130" spans="1:25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</row>
    <row r="131" spans="1:25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</row>
    <row r="132" spans="1:25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</row>
    <row r="133" spans="1:25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</row>
    <row r="134" spans="1:25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</row>
    <row r="135" spans="1:25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</row>
    <row r="136" spans="1:25" x14ac:dyDescent="0.25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</row>
    <row r="137" spans="1:25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</row>
    <row r="138" spans="1:25" x14ac:dyDescent="0.25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</row>
    <row r="139" spans="1:25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</row>
    <row r="140" spans="1:25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</row>
    <row r="141" spans="1:25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</row>
    <row r="142" spans="1:25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</row>
    <row r="143" spans="1:25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</row>
    <row r="144" spans="1:25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</row>
    <row r="145" spans="1:25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</row>
    <row r="146" spans="1:25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</row>
    <row r="147" spans="1:25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</row>
    <row r="148" spans="1:25" x14ac:dyDescent="0.25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</row>
    <row r="149" spans="1:25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</row>
    <row r="150" spans="1:25" x14ac:dyDescent="0.25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</row>
    <row r="151" spans="1:25" x14ac:dyDescent="0.25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</row>
    <row r="152" spans="1:25" x14ac:dyDescent="0.25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</row>
    <row r="153" spans="1:25" x14ac:dyDescent="0.25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</row>
    <row r="154" spans="1:25" x14ac:dyDescent="0.25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</row>
    <row r="155" spans="1:25" x14ac:dyDescent="0.25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</row>
    <row r="156" spans="1:25" x14ac:dyDescent="0.25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</row>
    <row r="157" spans="1:25" x14ac:dyDescent="0.25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</row>
    <row r="158" spans="1:25" x14ac:dyDescent="0.25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</row>
    <row r="159" spans="1:25" x14ac:dyDescent="0.25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</row>
    <row r="160" spans="1:25" x14ac:dyDescent="0.25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</row>
    <row r="161" spans="1:25" x14ac:dyDescent="0.25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</row>
    <row r="162" spans="1:25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</row>
    <row r="163" spans="1:25" x14ac:dyDescent="0.25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</row>
    <row r="164" spans="1:25" x14ac:dyDescent="0.25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</row>
    <row r="165" spans="1:25" x14ac:dyDescent="0.25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</row>
    <row r="166" spans="1:25" x14ac:dyDescent="0.25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</row>
    <row r="167" spans="1:25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</row>
    <row r="168" spans="1:25" x14ac:dyDescent="0.25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</row>
    <row r="169" spans="1:25" x14ac:dyDescent="0.25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</row>
    <row r="170" spans="1:25" x14ac:dyDescent="0.25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</row>
    <row r="171" spans="1:25" x14ac:dyDescent="0.25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</row>
    <row r="172" spans="1:25" x14ac:dyDescent="0.25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</row>
    <row r="173" spans="1:25" x14ac:dyDescent="0.25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</row>
    <row r="174" spans="1:25" x14ac:dyDescent="0.25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</row>
    <row r="175" spans="1:25" x14ac:dyDescent="0.25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</row>
    <row r="176" spans="1:25" x14ac:dyDescent="0.25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</row>
    <row r="177" spans="1:25" x14ac:dyDescent="0.25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</row>
    <row r="178" spans="1:25" x14ac:dyDescent="0.25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</row>
    <row r="179" spans="1:25" x14ac:dyDescent="0.25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</row>
  </sheetData>
  <mergeCells count="17">
    <mergeCell ref="D20:F20"/>
    <mergeCell ref="G20:H20"/>
    <mergeCell ref="B20:C20"/>
    <mergeCell ref="A1:H1"/>
    <mergeCell ref="A3:H3"/>
    <mergeCell ref="A5:H5"/>
    <mergeCell ref="A7:H7"/>
    <mergeCell ref="B19:H19"/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tabSelected="1" view="pageBreakPreview" zoomScaleNormal="100" zoomScaleSheetLayoutView="100" workbookViewId="0">
      <selection activeCell="S15" sqref="S15"/>
    </sheetView>
  </sheetViews>
  <sheetFormatPr defaultRowHeight="15" x14ac:dyDescent="0.25"/>
  <cols>
    <col min="1" max="1" width="6.7109375" customWidth="1"/>
    <col min="2" max="2" width="3.7109375" customWidth="1"/>
    <col min="3" max="3" width="37.28515625" customWidth="1"/>
    <col min="4" max="9" width="7.5703125" customWidth="1"/>
    <col min="10" max="13" width="8.42578125" customWidth="1"/>
  </cols>
  <sheetData>
    <row r="1" spans="1:25" x14ac:dyDescent="0.25">
      <c r="A1" s="46">
        <v>5</v>
      </c>
      <c r="B1" s="46" t="s">
        <v>149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x14ac:dyDescent="0.25">
      <c r="A2" s="46" t="s">
        <v>150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9.9499999999999993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45.75" customHeight="1" x14ac:dyDescent="0.25">
      <c r="A4" s="46"/>
      <c r="B4" s="53" t="s">
        <v>22</v>
      </c>
      <c r="C4" s="53" t="s">
        <v>23</v>
      </c>
      <c r="D4" s="53" t="s">
        <v>24</v>
      </c>
      <c r="E4" s="79" t="s">
        <v>151</v>
      </c>
      <c r="F4" s="79"/>
      <c r="G4" s="79"/>
      <c r="H4" s="79" t="s">
        <v>152</v>
      </c>
      <c r="I4" s="79"/>
      <c r="J4" s="79" t="s">
        <v>122</v>
      </c>
      <c r="K4" s="79"/>
      <c r="L4" s="79" t="s">
        <v>123</v>
      </c>
      <c r="M4" s="80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x14ac:dyDescent="0.25">
      <c r="A5" s="46"/>
      <c r="B5" s="56"/>
      <c r="C5" s="56">
        <v>1</v>
      </c>
      <c r="D5" s="56">
        <v>2</v>
      </c>
      <c r="E5" s="56">
        <v>3</v>
      </c>
      <c r="F5" s="56">
        <v>4</v>
      </c>
      <c r="G5" s="56">
        <v>5</v>
      </c>
      <c r="H5" s="56">
        <v>6</v>
      </c>
      <c r="I5" s="56">
        <v>7</v>
      </c>
      <c r="J5" s="56">
        <v>8</v>
      </c>
      <c r="K5" s="56">
        <v>9</v>
      </c>
      <c r="L5" s="56">
        <v>10</v>
      </c>
      <c r="M5" s="56">
        <v>11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22.5" customHeight="1" x14ac:dyDescent="0.25">
      <c r="A6" s="50"/>
      <c r="B6" s="75" t="s">
        <v>153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22.5" customHeight="1" x14ac:dyDescent="0.25">
      <c r="A7" s="50"/>
      <c r="B7" s="54">
        <v>1</v>
      </c>
      <c r="C7" s="54" t="s">
        <v>59</v>
      </c>
      <c r="D7" s="54" t="s">
        <v>26</v>
      </c>
      <c r="E7" s="49">
        <v>98.12</v>
      </c>
      <c r="F7" s="49">
        <v>91.25</v>
      </c>
      <c r="G7" s="49">
        <v>69.52</v>
      </c>
      <c r="H7" s="49">
        <v>7.53</v>
      </c>
      <c r="I7" s="49">
        <v>41.14</v>
      </c>
      <c r="J7" s="55">
        <v>1.4395</v>
      </c>
      <c r="K7" s="55">
        <v>0.98160000000000003</v>
      </c>
      <c r="L7" s="55">
        <v>4.6778021175611501E-2</v>
      </c>
      <c r="M7" s="55">
        <v>3.09955661951683E-2</v>
      </c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22.5" customHeight="1" x14ac:dyDescent="0.25">
      <c r="A8" s="50"/>
      <c r="B8" s="54">
        <v>2</v>
      </c>
      <c r="C8" s="54" t="s">
        <v>25</v>
      </c>
      <c r="D8" s="54" t="s">
        <v>26</v>
      </c>
      <c r="E8" s="49">
        <v>378.5</v>
      </c>
      <c r="F8" s="49">
        <v>366.6</v>
      </c>
      <c r="G8" s="49">
        <v>444.68</v>
      </c>
      <c r="H8" s="49">
        <v>3.25</v>
      </c>
      <c r="I8" s="49">
        <v>-14.88</v>
      </c>
      <c r="J8" s="55">
        <v>2.9268999999999998</v>
      </c>
      <c r="K8" s="55">
        <v>3.8681000000000001</v>
      </c>
      <c r="L8" s="55">
        <v>5.0108295590223499E-2</v>
      </c>
      <c r="M8" s="55">
        <v>6.43592655909348E-2</v>
      </c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22.5" customHeight="1" x14ac:dyDescent="0.25">
      <c r="A9" s="50"/>
      <c r="B9" s="54">
        <v>3</v>
      </c>
      <c r="C9" s="54" t="s">
        <v>60</v>
      </c>
      <c r="D9" s="54" t="s">
        <v>35</v>
      </c>
      <c r="E9" s="49">
        <v>145.18</v>
      </c>
      <c r="F9" s="49">
        <v>140.86000000000001</v>
      </c>
      <c r="G9" s="49">
        <v>134.02000000000001</v>
      </c>
      <c r="H9" s="49">
        <v>3.07</v>
      </c>
      <c r="I9" s="49">
        <v>8.33</v>
      </c>
      <c r="J9" s="55">
        <v>0.71240000000000003</v>
      </c>
      <c r="K9" s="55">
        <v>0.94130000000000003</v>
      </c>
      <c r="L9" s="55">
        <v>2.1862634814441999E-2</v>
      </c>
      <c r="M9" s="55">
        <v>2.8117834710897401E-2</v>
      </c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22.5" customHeight="1" x14ac:dyDescent="0.25">
      <c r="A10" s="50"/>
      <c r="B10" s="54">
        <v>4</v>
      </c>
      <c r="C10" s="54" t="s">
        <v>42</v>
      </c>
      <c r="D10" s="54" t="s">
        <v>30</v>
      </c>
      <c r="E10" s="49">
        <v>3590.6</v>
      </c>
      <c r="F10" s="49">
        <v>3535.31</v>
      </c>
      <c r="G10" s="49">
        <v>3225.63</v>
      </c>
      <c r="H10" s="49">
        <v>1.56</v>
      </c>
      <c r="I10" s="49">
        <v>11.31</v>
      </c>
      <c r="J10" s="55">
        <v>0.61450000000000005</v>
      </c>
      <c r="K10" s="55">
        <v>1.4370000000000001</v>
      </c>
      <c r="L10" s="55">
        <v>1.4955398991543601E-2</v>
      </c>
      <c r="M10" s="55">
        <v>3.3993203157950701E-2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22.5" customHeight="1" x14ac:dyDescent="0.25">
      <c r="A11" s="50"/>
      <c r="B11" s="54">
        <v>5</v>
      </c>
      <c r="C11" s="54" t="s">
        <v>36</v>
      </c>
      <c r="D11" s="54" t="s">
        <v>26</v>
      </c>
      <c r="E11" s="49">
        <v>435.6</v>
      </c>
      <c r="F11" s="49">
        <v>429.19</v>
      </c>
      <c r="G11" s="49">
        <v>489.1</v>
      </c>
      <c r="H11" s="49">
        <v>1.49</v>
      </c>
      <c r="I11" s="49">
        <v>-10.94</v>
      </c>
      <c r="J11" s="55">
        <v>0.28549999999999998</v>
      </c>
      <c r="K11" s="55">
        <v>0.32690000000000002</v>
      </c>
      <c r="L11" s="55">
        <v>2.68272105621501E-3</v>
      </c>
      <c r="M11" s="55">
        <v>2.9676605931544201E-3</v>
      </c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22.5" customHeight="1" x14ac:dyDescent="0.25">
      <c r="A12" s="50"/>
      <c r="B12" s="54">
        <v>6</v>
      </c>
      <c r="C12" s="54" t="s">
        <v>63</v>
      </c>
      <c r="D12" s="54" t="s">
        <v>26</v>
      </c>
      <c r="E12" s="49">
        <v>255.18</v>
      </c>
      <c r="F12" s="49">
        <v>251.89</v>
      </c>
      <c r="G12" s="49">
        <v>345.57</v>
      </c>
      <c r="H12" s="49">
        <v>1.31</v>
      </c>
      <c r="I12" s="49">
        <v>-26.16</v>
      </c>
      <c r="J12" s="55">
        <v>0.79669999999999996</v>
      </c>
      <c r="K12" s="55">
        <v>0.47110000000000002</v>
      </c>
      <c r="L12" s="55">
        <v>4.44036588614901E-3</v>
      </c>
      <c r="M12" s="55">
        <v>2.5479914183649198E-3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22.5" customHeight="1" x14ac:dyDescent="0.25">
      <c r="A13" s="50"/>
      <c r="B13" s="54">
        <v>7</v>
      </c>
      <c r="C13" s="54" t="s">
        <v>68</v>
      </c>
      <c r="D13" s="54" t="s">
        <v>30</v>
      </c>
      <c r="E13" s="49">
        <v>362.56</v>
      </c>
      <c r="F13" s="49">
        <v>360.2</v>
      </c>
      <c r="G13" s="49">
        <v>320</v>
      </c>
      <c r="H13" s="49">
        <v>0.66</v>
      </c>
      <c r="I13" s="49">
        <v>13.3</v>
      </c>
      <c r="J13" s="55">
        <v>1.3895999999999999</v>
      </c>
      <c r="K13" s="55">
        <v>0.84540000000000004</v>
      </c>
      <c r="L13" s="55">
        <v>1.7268089557246999E-3</v>
      </c>
      <c r="M13" s="55">
        <v>1.0191965673459801E-3</v>
      </c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22.5" customHeight="1" x14ac:dyDescent="0.25">
      <c r="A14" s="50"/>
      <c r="B14" s="54">
        <v>8</v>
      </c>
      <c r="C14" s="54" t="s">
        <v>50</v>
      </c>
      <c r="D14" s="54" t="s">
        <v>26</v>
      </c>
      <c r="E14" s="49">
        <v>390.19</v>
      </c>
      <c r="F14" s="49">
        <v>387.82</v>
      </c>
      <c r="G14" s="49">
        <v>405.99</v>
      </c>
      <c r="H14" s="49">
        <v>0.61</v>
      </c>
      <c r="I14" s="49">
        <v>-3.89</v>
      </c>
      <c r="J14" s="55">
        <v>0.87150000000000005</v>
      </c>
      <c r="K14" s="55">
        <v>0.48159999999999997</v>
      </c>
      <c r="L14" s="55">
        <v>3.4536179114492702E-3</v>
      </c>
      <c r="M14" s="55">
        <v>1.85853491692498E-3</v>
      </c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22.5" customHeight="1" x14ac:dyDescent="0.25">
      <c r="A15" s="50"/>
      <c r="B15" s="54">
        <v>9</v>
      </c>
      <c r="C15" s="54" t="s">
        <v>55</v>
      </c>
      <c r="D15" s="54" t="s">
        <v>56</v>
      </c>
      <c r="E15" s="49">
        <v>1473.46</v>
      </c>
      <c r="F15" s="49">
        <v>1468.1</v>
      </c>
      <c r="G15" s="49">
        <v>1321.07</v>
      </c>
      <c r="H15" s="49">
        <v>0.37</v>
      </c>
      <c r="I15" s="49">
        <v>11.54</v>
      </c>
      <c r="J15" s="55">
        <v>5.0812999999999997</v>
      </c>
      <c r="K15" s="55">
        <v>1.1969000000000001</v>
      </c>
      <c r="L15" s="55">
        <v>6.5988770808047506E-2</v>
      </c>
      <c r="M15" s="55">
        <v>1.51080902924224E-2</v>
      </c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22.5" customHeight="1" x14ac:dyDescent="0.25">
      <c r="A16" s="50"/>
      <c r="B16" s="54">
        <v>10</v>
      </c>
      <c r="C16" s="54" t="s">
        <v>33</v>
      </c>
      <c r="D16" s="54" t="s">
        <v>30</v>
      </c>
      <c r="E16" s="49">
        <v>1533.51</v>
      </c>
      <c r="F16" s="49">
        <v>1528.62</v>
      </c>
      <c r="G16" s="49">
        <v>1502.35</v>
      </c>
      <c r="H16" s="49">
        <v>0.32</v>
      </c>
      <c r="I16" s="49">
        <v>2.0699999999999998</v>
      </c>
      <c r="J16" s="55">
        <v>3.2833000000000001</v>
      </c>
      <c r="K16" s="55">
        <v>1.4648000000000001</v>
      </c>
      <c r="L16" s="55">
        <v>2.80606455305254E-3</v>
      </c>
      <c r="M16" s="55">
        <v>1.2290311547407801E-3</v>
      </c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22.5" customHeight="1" x14ac:dyDescent="0.25">
      <c r="A17" s="50"/>
      <c r="B17" s="54">
        <v>11</v>
      </c>
      <c r="C17" s="54" t="s">
        <v>75</v>
      </c>
      <c r="D17" s="54" t="s">
        <v>53</v>
      </c>
      <c r="E17" s="49">
        <v>520.72</v>
      </c>
      <c r="F17" s="49">
        <v>519.41999999999996</v>
      </c>
      <c r="G17" s="49">
        <v>479.97</v>
      </c>
      <c r="H17" s="49">
        <v>0.25</v>
      </c>
      <c r="I17" s="49">
        <v>8.49</v>
      </c>
      <c r="J17" s="55">
        <v>3.1699999999999999E-2</v>
      </c>
      <c r="K17" s="55">
        <v>0.10100000000000001</v>
      </c>
      <c r="L17" s="55">
        <v>3.0835874209369099E-5</v>
      </c>
      <c r="M17" s="55">
        <v>1.4988184813911201E-4</v>
      </c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22.5" customHeight="1" x14ac:dyDescent="0.25">
      <c r="A18" s="50"/>
      <c r="B18" s="54">
        <v>12</v>
      </c>
      <c r="C18" s="54" t="s">
        <v>73</v>
      </c>
      <c r="D18" s="54" t="s">
        <v>30</v>
      </c>
      <c r="E18" s="49">
        <v>244.75</v>
      </c>
      <c r="F18" s="49">
        <v>244.16</v>
      </c>
      <c r="G18" s="49">
        <v>233.49</v>
      </c>
      <c r="H18" s="49">
        <v>0.24</v>
      </c>
      <c r="I18" s="49">
        <v>4.82</v>
      </c>
      <c r="J18" s="55">
        <v>1.617</v>
      </c>
      <c r="K18" s="55">
        <v>1.0931</v>
      </c>
      <c r="L18" s="55">
        <v>1.2642708425838901E-3</v>
      </c>
      <c r="M18" s="55">
        <v>8.0936197995118203E-4</v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22.5" customHeight="1" x14ac:dyDescent="0.25">
      <c r="A19" s="50"/>
      <c r="B19" s="54">
        <v>13</v>
      </c>
      <c r="C19" s="54" t="s">
        <v>32</v>
      </c>
      <c r="D19" s="54" t="s">
        <v>30</v>
      </c>
      <c r="E19" s="49">
        <v>3025.47</v>
      </c>
      <c r="F19" s="49">
        <v>3018.22</v>
      </c>
      <c r="G19" s="49">
        <v>2930.76</v>
      </c>
      <c r="H19" s="49">
        <v>0.24</v>
      </c>
      <c r="I19" s="49">
        <v>3.23</v>
      </c>
      <c r="J19" s="55">
        <v>2.1480000000000001</v>
      </c>
      <c r="K19" s="55">
        <v>3.1259999999999999</v>
      </c>
      <c r="L19" s="55">
        <v>1.4492860878402101E-3</v>
      </c>
      <c r="M19" s="55">
        <v>2.0383931346919602E-3</v>
      </c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22.5" customHeight="1" x14ac:dyDescent="0.25">
      <c r="A20" s="50"/>
      <c r="B20" s="54">
        <v>14</v>
      </c>
      <c r="C20" s="54" t="s">
        <v>41</v>
      </c>
      <c r="D20" s="54" t="s">
        <v>26</v>
      </c>
      <c r="E20" s="49">
        <v>440.74</v>
      </c>
      <c r="F20" s="49">
        <v>439.82</v>
      </c>
      <c r="G20" s="49">
        <v>687.47</v>
      </c>
      <c r="H20" s="49">
        <v>0.21</v>
      </c>
      <c r="I20" s="49">
        <v>-35.89</v>
      </c>
      <c r="J20" s="55">
        <v>0.68069999999999997</v>
      </c>
      <c r="K20" s="55">
        <v>0.57950000000000002</v>
      </c>
      <c r="L20" s="55">
        <v>1.4801219620497201E-3</v>
      </c>
      <c r="M20" s="55">
        <v>1.22903115474072E-3</v>
      </c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22.5" customHeight="1" x14ac:dyDescent="0.25">
      <c r="A21" s="50"/>
      <c r="B21" s="54">
        <v>15</v>
      </c>
      <c r="C21" s="54" t="s">
        <v>54</v>
      </c>
      <c r="D21" s="54" t="s">
        <v>26</v>
      </c>
      <c r="E21" s="49">
        <v>1164.8</v>
      </c>
      <c r="F21" s="49">
        <v>1162.6600000000001</v>
      </c>
      <c r="G21" s="49">
        <v>1033.99</v>
      </c>
      <c r="H21" s="49">
        <v>0.18</v>
      </c>
      <c r="I21" s="49">
        <v>12.65</v>
      </c>
      <c r="J21" s="55">
        <v>2.4988000000000001</v>
      </c>
      <c r="K21" s="55">
        <v>3.3532999999999999</v>
      </c>
      <c r="L21" s="55">
        <v>2.7135569304241E-3</v>
      </c>
      <c r="M21" s="55">
        <v>3.53721161608332E-3</v>
      </c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22.5" customHeight="1" x14ac:dyDescent="0.25">
      <c r="A22" s="50"/>
      <c r="B22" s="54">
        <v>16</v>
      </c>
      <c r="C22" s="54" t="s">
        <v>38</v>
      </c>
      <c r="D22" s="54" t="s">
        <v>26</v>
      </c>
      <c r="E22" s="49">
        <v>549.76</v>
      </c>
      <c r="F22" s="49">
        <v>548.83000000000004</v>
      </c>
      <c r="G22" s="49">
        <v>569.99</v>
      </c>
      <c r="H22" s="49">
        <v>0.17</v>
      </c>
      <c r="I22" s="49">
        <v>-3.55</v>
      </c>
      <c r="J22" s="55">
        <v>2.1600000000000001E-2</v>
      </c>
      <c r="K22" s="55">
        <v>3.4099999999999998E-2</v>
      </c>
      <c r="L22" s="55">
        <v>1.5417937104684099E-4</v>
      </c>
      <c r="M22" s="55">
        <v>2.3981095702257799E-4</v>
      </c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22.5" customHeight="1" x14ac:dyDescent="0.25">
      <c r="A23" s="50"/>
      <c r="B23" s="54">
        <v>17</v>
      </c>
      <c r="C23" s="54" t="s">
        <v>66</v>
      </c>
      <c r="D23" s="54" t="s">
        <v>26</v>
      </c>
      <c r="E23" s="49">
        <v>2117.1</v>
      </c>
      <c r="F23" s="49">
        <v>2113.94</v>
      </c>
      <c r="G23" s="49">
        <v>1966.53</v>
      </c>
      <c r="H23" s="49">
        <v>0.15</v>
      </c>
      <c r="I23" s="49">
        <v>7.66</v>
      </c>
      <c r="J23" s="55">
        <v>0.54979999999999996</v>
      </c>
      <c r="K23" s="55">
        <v>2.4386999999999999</v>
      </c>
      <c r="L23" s="55">
        <v>5.2420986155926998E-4</v>
      </c>
      <c r="M23" s="55">
        <v>2.1582986132029701E-3</v>
      </c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22.5" customHeight="1" x14ac:dyDescent="0.25">
      <c r="A24" s="50"/>
      <c r="B24" s="54">
        <v>18</v>
      </c>
      <c r="C24" s="54" t="s">
        <v>45</v>
      </c>
      <c r="D24" s="54" t="s">
        <v>30</v>
      </c>
      <c r="E24" s="49">
        <v>588.66</v>
      </c>
      <c r="F24" s="49">
        <v>588.48</v>
      </c>
      <c r="G24" s="49">
        <v>587.69000000000005</v>
      </c>
      <c r="H24" s="49">
        <v>0.03</v>
      </c>
      <c r="I24" s="49">
        <v>0.17</v>
      </c>
      <c r="J24" s="55">
        <v>3.2833000000000001</v>
      </c>
      <c r="K24" s="55">
        <v>1.4648000000000001</v>
      </c>
      <c r="L24" s="55">
        <v>-7.09225106815459E-4</v>
      </c>
      <c r="M24" s="55">
        <v>-2.9976369627832399E-4</v>
      </c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23.1" customHeight="1" x14ac:dyDescent="0.25">
      <c r="A25" s="50"/>
      <c r="B25" s="73" t="s">
        <v>58</v>
      </c>
      <c r="C25" s="73"/>
      <c r="D25" s="73"/>
      <c r="E25" s="74"/>
      <c r="F25" s="74"/>
      <c r="G25" s="74"/>
      <c r="H25" s="74"/>
      <c r="I25" s="74"/>
      <c r="J25" s="57">
        <f>SUM(J7:J24)</f>
        <v>28.232100000000003</v>
      </c>
      <c r="K25" s="57">
        <f>SUM(K7:K24)</f>
        <v>24.205200000000001</v>
      </c>
      <c r="L25" s="57">
        <f>SUM(L7:L24)</f>
        <v>0.22170993556535659</v>
      </c>
      <c r="M25" s="55">
        <f>SUM(M7:M24)</f>
        <v>0.19205860020545817</v>
      </c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22.5" customHeight="1" x14ac:dyDescent="0.25">
      <c r="A26" s="50"/>
      <c r="B26" s="75" t="s">
        <v>154</v>
      </c>
      <c r="C26" s="76"/>
      <c r="D26" s="76"/>
      <c r="E26" s="77"/>
      <c r="F26" s="77"/>
      <c r="G26" s="77"/>
      <c r="H26" s="77"/>
      <c r="I26" s="77"/>
      <c r="J26" s="78"/>
      <c r="K26" s="78"/>
      <c r="L26" s="78"/>
      <c r="M26" s="78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22.5" customHeight="1" x14ac:dyDescent="0.25">
      <c r="A27" s="50"/>
      <c r="B27" s="54">
        <v>1</v>
      </c>
      <c r="C27" s="54" t="s">
        <v>27</v>
      </c>
      <c r="D27" s="54" t="s">
        <v>26</v>
      </c>
      <c r="E27" s="49">
        <v>38.61</v>
      </c>
      <c r="F27" s="49">
        <v>41.88</v>
      </c>
      <c r="G27" s="49">
        <v>73.33</v>
      </c>
      <c r="H27" s="49">
        <v>-7.81</v>
      </c>
      <c r="I27" s="49">
        <v>-47.35</v>
      </c>
      <c r="J27" s="55">
        <v>2.2955000000000001</v>
      </c>
      <c r="K27" s="55">
        <v>1.2157</v>
      </c>
      <c r="L27" s="55">
        <v>-0.14249257472148999</v>
      </c>
      <c r="M27" s="55">
        <v>-7.3352176479281397E-2</v>
      </c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22.5" customHeight="1" x14ac:dyDescent="0.25">
      <c r="A28" s="50"/>
      <c r="B28" s="54">
        <v>2</v>
      </c>
      <c r="C28" s="54" t="s">
        <v>61</v>
      </c>
      <c r="D28" s="54" t="s">
        <v>26</v>
      </c>
      <c r="E28" s="49">
        <v>65.599999999999994</v>
      </c>
      <c r="F28" s="49">
        <v>70.28</v>
      </c>
      <c r="G28" s="49">
        <v>95.62</v>
      </c>
      <c r="H28" s="49">
        <v>-6.66</v>
      </c>
      <c r="I28" s="49">
        <v>-31.4</v>
      </c>
      <c r="J28" s="55">
        <v>2.6815000000000002</v>
      </c>
      <c r="K28" s="55">
        <v>1.6821999999999999</v>
      </c>
      <c r="L28" s="55">
        <v>-0.14338681507356199</v>
      </c>
      <c r="M28" s="55">
        <v>-8.7441070204357901E-2</v>
      </c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22.5" customHeight="1" x14ac:dyDescent="0.25">
      <c r="A29" s="50"/>
      <c r="B29" s="54">
        <v>3</v>
      </c>
      <c r="C29" s="54" t="s">
        <v>67</v>
      </c>
      <c r="D29" s="54" t="s">
        <v>30</v>
      </c>
      <c r="E29" s="49">
        <v>64.459999999999994</v>
      </c>
      <c r="F29" s="49">
        <v>65.349999999999994</v>
      </c>
      <c r="G29" s="49">
        <v>71.459999999999994</v>
      </c>
      <c r="H29" s="49">
        <v>-1.36</v>
      </c>
      <c r="I29" s="49">
        <v>-9.8000000000000007</v>
      </c>
      <c r="J29" s="55">
        <v>0.28439999999999999</v>
      </c>
      <c r="K29" s="55">
        <v>0.22789999999999999</v>
      </c>
      <c r="L29" s="55">
        <v>-1.8501524525622301E-4</v>
      </c>
      <c r="M29" s="55">
        <v>-1.79858217766948E-4</v>
      </c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22.5" customHeight="1" x14ac:dyDescent="0.25">
      <c r="A30" s="50"/>
      <c r="B30" s="54">
        <v>4</v>
      </c>
      <c r="C30" s="54" t="s">
        <v>48</v>
      </c>
      <c r="D30" s="54" t="s">
        <v>49</v>
      </c>
      <c r="E30" s="49">
        <v>2457.69</v>
      </c>
      <c r="F30" s="49">
        <v>2486.86</v>
      </c>
      <c r="G30" s="49">
        <v>1777.18</v>
      </c>
      <c r="H30" s="49">
        <v>-1.17</v>
      </c>
      <c r="I30" s="49">
        <v>38.29</v>
      </c>
      <c r="J30" s="55">
        <v>6.1372</v>
      </c>
      <c r="K30" s="55">
        <v>3.9725000000000001</v>
      </c>
      <c r="L30" s="55">
        <v>-7.5702071183998895E-2</v>
      </c>
      <c r="M30" s="55">
        <v>-4.7662427708237802E-2</v>
      </c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22.5" customHeight="1" x14ac:dyDescent="0.25">
      <c r="A31" s="50"/>
      <c r="B31" s="54">
        <v>5</v>
      </c>
      <c r="C31" s="54" t="s">
        <v>62</v>
      </c>
      <c r="D31" s="54" t="s">
        <v>26</v>
      </c>
      <c r="E31" s="49">
        <v>270.81</v>
      </c>
      <c r="F31" s="49">
        <v>272.87</v>
      </c>
      <c r="G31" s="49">
        <v>298.36</v>
      </c>
      <c r="H31" s="49">
        <v>-0.75</v>
      </c>
      <c r="I31" s="49">
        <v>-9.23</v>
      </c>
      <c r="J31" s="55">
        <v>0.65449999999999997</v>
      </c>
      <c r="K31" s="55">
        <v>0.46079999999999999</v>
      </c>
      <c r="L31" s="55">
        <v>-3.2377667919836501E-3</v>
      </c>
      <c r="M31" s="55">
        <v>-2.2182513524588499E-3</v>
      </c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22.5" customHeight="1" x14ac:dyDescent="0.25">
      <c r="A32" s="50"/>
      <c r="B32" s="54">
        <v>6</v>
      </c>
      <c r="C32" s="54" t="s">
        <v>34</v>
      </c>
      <c r="D32" s="54" t="s">
        <v>35</v>
      </c>
      <c r="E32" s="49">
        <v>351.86</v>
      </c>
      <c r="F32" s="49">
        <v>352.91</v>
      </c>
      <c r="G32" s="49">
        <v>246.31</v>
      </c>
      <c r="H32" s="49">
        <v>-0.3</v>
      </c>
      <c r="I32" s="49">
        <v>42.85</v>
      </c>
      <c r="J32" s="55">
        <v>1.1779999999999999</v>
      </c>
      <c r="K32" s="55">
        <v>1.4423999999999999</v>
      </c>
      <c r="L32" s="55">
        <v>-1.1409273457464301E-3</v>
      </c>
      <c r="M32" s="55">
        <v>-1.34893663325206E-3</v>
      </c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22.5" customHeight="1" x14ac:dyDescent="0.25">
      <c r="A33" s="50"/>
      <c r="B33" s="54">
        <v>7</v>
      </c>
      <c r="C33" s="54" t="s">
        <v>28</v>
      </c>
      <c r="D33" s="54" t="s">
        <v>26</v>
      </c>
      <c r="E33" s="49">
        <v>228.22</v>
      </c>
      <c r="F33" s="49">
        <v>228.78</v>
      </c>
      <c r="G33" s="49">
        <v>208.9</v>
      </c>
      <c r="H33" s="49">
        <v>-0.24</v>
      </c>
      <c r="I33" s="49">
        <v>9.25</v>
      </c>
      <c r="J33" s="55">
        <v>0.2341</v>
      </c>
      <c r="K33" s="55">
        <v>0.1075</v>
      </c>
      <c r="L33" s="55">
        <v>-1.2334349683745899E-4</v>
      </c>
      <c r="M33" s="55">
        <v>-5.9952739255654797E-5</v>
      </c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22.5" customHeight="1" x14ac:dyDescent="0.25">
      <c r="A34" s="50"/>
      <c r="B34" s="54">
        <v>8</v>
      </c>
      <c r="C34" s="54" t="s">
        <v>64</v>
      </c>
      <c r="D34" s="54" t="s">
        <v>26</v>
      </c>
      <c r="E34" s="49">
        <v>216.25</v>
      </c>
      <c r="F34" s="49">
        <v>216.43</v>
      </c>
      <c r="G34" s="49">
        <v>205.84</v>
      </c>
      <c r="H34" s="49">
        <v>-0.08</v>
      </c>
      <c r="I34" s="49">
        <v>5.0599999999999996</v>
      </c>
      <c r="J34" s="55">
        <v>2.9609999999999999</v>
      </c>
      <c r="K34" s="55">
        <v>1.2636000000000001</v>
      </c>
      <c r="L34" s="55">
        <v>-3.4536179114488599E-3</v>
      </c>
      <c r="M34" s="55">
        <v>-1.4388657421355801E-3</v>
      </c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22.5" customHeight="1" x14ac:dyDescent="0.25">
      <c r="A35" s="50"/>
      <c r="B35" s="54">
        <v>9</v>
      </c>
      <c r="C35" s="54" t="s">
        <v>37</v>
      </c>
      <c r="D35" s="54" t="s">
        <v>26</v>
      </c>
      <c r="E35" s="49">
        <v>156.25</v>
      </c>
      <c r="F35" s="49">
        <v>156.33000000000001</v>
      </c>
      <c r="G35" s="49">
        <v>150.43</v>
      </c>
      <c r="H35" s="49">
        <v>-0.05</v>
      </c>
      <c r="I35" s="49">
        <v>3.87</v>
      </c>
      <c r="J35" s="55">
        <v>5.1147999999999998</v>
      </c>
      <c r="K35" s="55">
        <v>3.1583999999999999</v>
      </c>
      <c r="L35" s="55">
        <v>-4.2553506408927501E-3</v>
      </c>
      <c r="M35" s="55">
        <v>-2.5779677879925801E-3</v>
      </c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23.1" customHeight="1" x14ac:dyDescent="0.25">
      <c r="A36" s="50"/>
      <c r="B36" s="73" t="s">
        <v>58</v>
      </c>
      <c r="C36" s="73"/>
      <c r="D36" s="73"/>
      <c r="E36" s="74"/>
      <c r="F36" s="74"/>
      <c r="G36" s="74"/>
      <c r="H36" s="74"/>
      <c r="I36" s="74"/>
      <c r="J36" s="57">
        <f>SUM(J27:J35)</f>
        <v>21.541</v>
      </c>
      <c r="K36" s="57">
        <f>SUM(K27:K35)</f>
        <v>13.531000000000001</v>
      </c>
      <c r="L36" s="57">
        <f>SUM(L27:L35)</f>
        <v>-0.37397748241121637</v>
      </c>
      <c r="M36" s="55">
        <f>SUM(M27:M35)</f>
        <v>-0.21627950686473879</v>
      </c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22.5" customHeight="1" x14ac:dyDescent="0.25">
      <c r="A37" s="50"/>
      <c r="B37" s="75" t="s">
        <v>155</v>
      </c>
      <c r="C37" s="76"/>
      <c r="D37" s="76"/>
      <c r="E37" s="77"/>
      <c r="F37" s="77"/>
      <c r="G37" s="77"/>
      <c r="H37" s="77"/>
      <c r="I37" s="77"/>
      <c r="J37" s="78"/>
      <c r="K37" s="78"/>
      <c r="L37" s="78"/>
      <c r="M37" s="78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22.5" customHeight="1" x14ac:dyDescent="0.25">
      <c r="A38" s="50"/>
      <c r="B38" s="54">
        <v>1</v>
      </c>
      <c r="C38" s="54" t="s">
        <v>65</v>
      </c>
      <c r="D38" s="54" t="s">
        <v>26</v>
      </c>
      <c r="E38" s="49">
        <v>157.69</v>
      </c>
      <c r="F38" s="49">
        <v>157.69</v>
      </c>
      <c r="G38" s="49">
        <v>158.71</v>
      </c>
      <c r="H38" s="49">
        <v>0</v>
      </c>
      <c r="I38" s="49">
        <v>-0.64</v>
      </c>
      <c r="J38" s="55">
        <v>0.59219999999999995</v>
      </c>
      <c r="K38" s="55">
        <v>0.1671</v>
      </c>
      <c r="L38" s="55">
        <v>0</v>
      </c>
      <c r="M38" s="55">
        <v>0</v>
      </c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22.5" customHeight="1" x14ac:dyDescent="0.25">
      <c r="A39" s="50"/>
      <c r="B39" s="54">
        <v>2</v>
      </c>
      <c r="C39" s="54" t="s">
        <v>29</v>
      </c>
      <c r="D39" s="54" t="s">
        <v>30</v>
      </c>
      <c r="E39" s="49">
        <v>111.93</v>
      </c>
      <c r="F39" s="49">
        <v>111.93</v>
      </c>
      <c r="G39" s="49">
        <v>109.45</v>
      </c>
      <c r="H39" s="49">
        <v>0</v>
      </c>
      <c r="I39" s="49">
        <v>2.27</v>
      </c>
      <c r="J39" s="55">
        <v>0.1041</v>
      </c>
      <c r="K39" s="55">
        <v>0.56979999999999997</v>
      </c>
      <c r="L39" s="55">
        <v>0</v>
      </c>
      <c r="M39" s="55">
        <v>0</v>
      </c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22.5" customHeight="1" x14ac:dyDescent="0.25">
      <c r="A40" s="50"/>
      <c r="B40" s="54">
        <v>3</v>
      </c>
      <c r="C40" s="54" t="s">
        <v>46</v>
      </c>
      <c r="D40" s="54" t="s">
        <v>47</v>
      </c>
      <c r="E40" s="49">
        <v>203.51</v>
      </c>
      <c r="F40" s="49">
        <v>203.51</v>
      </c>
      <c r="G40" s="49">
        <v>197.8</v>
      </c>
      <c r="H40" s="49">
        <v>0</v>
      </c>
      <c r="I40" s="49">
        <v>2.89</v>
      </c>
      <c r="J40" s="55">
        <v>17.544899999999998</v>
      </c>
      <c r="K40" s="55">
        <v>18.393699999999999</v>
      </c>
      <c r="L40" s="55">
        <v>0</v>
      </c>
      <c r="M40" s="55">
        <v>0</v>
      </c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22.5" customHeight="1" x14ac:dyDescent="0.25">
      <c r="A41" s="50"/>
      <c r="B41" s="54">
        <v>4</v>
      </c>
      <c r="C41" s="54" t="s">
        <v>51</v>
      </c>
      <c r="D41" s="54" t="s">
        <v>26</v>
      </c>
      <c r="E41" s="49">
        <v>239.21</v>
      </c>
      <c r="F41" s="49">
        <v>239.21</v>
      </c>
      <c r="G41" s="49">
        <v>231.06</v>
      </c>
      <c r="H41" s="49">
        <v>0</v>
      </c>
      <c r="I41" s="49">
        <v>3.53</v>
      </c>
      <c r="J41" s="55">
        <v>0.73660000000000003</v>
      </c>
      <c r="K41" s="55">
        <v>1.8181</v>
      </c>
      <c r="L41" s="55">
        <v>0</v>
      </c>
      <c r="M41" s="55">
        <v>0</v>
      </c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22.5" customHeight="1" x14ac:dyDescent="0.25">
      <c r="A42" s="50"/>
      <c r="B42" s="54">
        <v>5</v>
      </c>
      <c r="C42" s="54" t="s">
        <v>44</v>
      </c>
      <c r="D42" s="54" t="s">
        <v>30</v>
      </c>
      <c r="E42" s="49">
        <v>1138.74</v>
      </c>
      <c r="F42" s="49">
        <v>1138.74</v>
      </c>
      <c r="G42" s="49">
        <v>1035.22</v>
      </c>
      <c r="H42" s="49">
        <v>0</v>
      </c>
      <c r="I42" s="49">
        <v>10</v>
      </c>
      <c r="J42" s="55">
        <v>8.0299999999999996E-2</v>
      </c>
      <c r="K42" s="55">
        <v>0.38169999999999998</v>
      </c>
      <c r="L42" s="55">
        <v>0</v>
      </c>
      <c r="M42" s="55">
        <v>0</v>
      </c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22.5" customHeight="1" x14ac:dyDescent="0.25">
      <c r="A43" s="50"/>
      <c r="B43" s="54">
        <v>6</v>
      </c>
      <c r="C43" s="54" t="s">
        <v>69</v>
      </c>
      <c r="D43" s="54" t="s">
        <v>30</v>
      </c>
      <c r="E43" s="49">
        <v>447.06</v>
      </c>
      <c r="F43" s="49">
        <v>447.06</v>
      </c>
      <c r="G43" s="49">
        <v>543.78</v>
      </c>
      <c r="H43" s="49">
        <v>0</v>
      </c>
      <c r="I43" s="49">
        <v>-17.79</v>
      </c>
      <c r="J43" s="55">
        <v>3.1478000000000002</v>
      </c>
      <c r="K43" s="55">
        <v>2.3913000000000002</v>
      </c>
      <c r="L43" s="55">
        <v>0</v>
      </c>
      <c r="M43" s="55">
        <v>0</v>
      </c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22.5" customHeight="1" x14ac:dyDescent="0.25">
      <c r="A44" s="50"/>
      <c r="B44" s="54">
        <v>7</v>
      </c>
      <c r="C44" s="54" t="s">
        <v>70</v>
      </c>
      <c r="D44" s="54" t="s">
        <v>40</v>
      </c>
      <c r="E44" s="49">
        <v>315.49</v>
      </c>
      <c r="F44" s="49">
        <v>315.49</v>
      </c>
      <c r="G44" s="49">
        <v>300.67</v>
      </c>
      <c r="H44" s="49">
        <v>0</v>
      </c>
      <c r="I44" s="49">
        <v>4.93</v>
      </c>
      <c r="J44" s="55">
        <v>0.50329999999999997</v>
      </c>
      <c r="K44" s="55">
        <v>1.0497000000000001</v>
      </c>
      <c r="L44" s="55">
        <v>0</v>
      </c>
      <c r="M44" s="55">
        <v>0</v>
      </c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22.5" customHeight="1" x14ac:dyDescent="0.25">
      <c r="A45" s="50"/>
      <c r="B45" s="54">
        <v>8</v>
      </c>
      <c r="C45" s="54" t="s">
        <v>39</v>
      </c>
      <c r="D45" s="54" t="s">
        <v>40</v>
      </c>
      <c r="E45" s="49">
        <v>167.79</v>
      </c>
      <c r="F45" s="49">
        <v>167.79</v>
      </c>
      <c r="G45" s="49">
        <v>163.54</v>
      </c>
      <c r="H45" s="49">
        <v>0</v>
      </c>
      <c r="I45" s="49">
        <v>2.6</v>
      </c>
      <c r="J45" s="55">
        <v>1.3118000000000001</v>
      </c>
      <c r="K45" s="55">
        <v>1.3013999999999999</v>
      </c>
      <c r="L45" s="55">
        <v>0</v>
      </c>
      <c r="M45" s="55">
        <v>0</v>
      </c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22.5" customHeight="1" x14ac:dyDescent="0.25">
      <c r="A46" s="50"/>
      <c r="B46" s="54">
        <v>9</v>
      </c>
      <c r="C46" s="54" t="s">
        <v>71</v>
      </c>
      <c r="D46" s="54" t="s">
        <v>72</v>
      </c>
      <c r="E46" s="49">
        <v>63.46</v>
      </c>
      <c r="F46" s="49">
        <v>63.46</v>
      </c>
      <c r="G46" s="49">
        <v>61.37</v>
      </c>
      <c r="H46" s="49">
        <v>0</v>
      </c>
      <c r="I46" s="49">
        <v>3.41</v>
      </c>
      <c r="J46" s="55">
        <v>2.5003000000000002</v>
      </c>
      <c r="K46" s="55">
        <v>2.3563999999999998</v>
      </c>
      <c r="L46" s="55">
        <v>0</v>
      </c>
      <c r="M46" s="55">
        <v>0</v>
      </c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22.5" customHeight="1" x14ac:dyDescent="0.25">
      <c r="A47" s="50"/>
      <c r="B47" s="54">
        <v>10</v>
      </c>
      <c r="C47" s="54" t="s">
        <v>74</v>
      </c>
      <c r="D47" s="54" t="s">
        <v>53</v>
      </c>
      <c r="E47" s="49">
        <v>660.47</v>
      </c>
      <c r="F47" s="49">
        <v>660.47</v>
      </c>
      <c r="G47" s="49">
        <v>617.61</v>
      </c>
      <c r="H47" s="49">
        <v>0</v>
      </c>
      <c r="I47" s="49">
        <v>6.94</v>
      </c>
      <c r="J47" s="55">
        <v>4.2221000000000002</v>
      </c>
      <c r="K47" s="55">
        <v>3.9577</v>
      </c>
      <c r="L47" s="55">
        <v>0</v>
      </c>
      <c r="M47" s="55">
        <v>0</v>
      </c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22.5" customHeight="1" x14ac:dyDescent="0.25">
      <c r="A48" s="50"/>
      <c r="B48" s="54">
        <v>11</v>
      </c>
      <c r="C48" s="54" t="s">
        <v>52</v>
      </c>
      <c r="D48" s="54" t="s">
        <v>53</v>
      </c>
      <c r="E48" s="49">
        <v>662.54</v>
      </c>
      <c r="F48" s="49">
        <v>662.54</v>
      </c>
      <c r="G48" s="49">
        <v>611.82000000000005</v>
      </c>
      <c r="H48" s="49">
        <v>0</v>
      </c>
      <c r="I48" s="49">
        <v>8.2899999999999991</v>
      </c>
      <c r="J48" s="55">
        <v>2.3441999999999998</v>
      </c>
      <c r="K48" s="55">
        <v>2.1473</v>
      </c>
      <c r="L48" s="55">
        <v>0</v>
      </c>
      <c r="M48" s="55">
        <v>0</v>
      </c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22.5" customHeight="1" x14ac:dyDescent="0.25">
      <c r="A49" s="50"/>
      <c r="B49" s="54">
        <v>12</v>
      </c>
      <c r="C49" s="54" t="s">
        <v>57</v>
      </c>
      <c r="D49" s="54" t="s">
        <v>53</v>
      </c>
      <c r="E49" s="49">
        <v>308.94</v>
      </c>
      <c r="F49" s="49">
        <v>308.94</v>
      </c>
      <c r="G49" s="49">
        <v>293.97000000000003</v>
      </c>
      <c r="H49" s="49">
        <v>0</v>
      </c>
      <c r="I49" s="49">
        <v>5.09</v>
      </c>
      <c r="J49" s="55">
        <v>0.75839999999999996</v>
      </c>
      <c r="K49" s="55">
        <v>0.90239999999999998</v>
      </c>
      <c r="L49" s="55">
        <v>0</v>
      </c>
      <c r="M49" s="55">
        <v>0</v>
      </c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22.5" customHeight="1" x14ac:dyDescent="0.25">
      <c r="A50" s="50"/>
      <c r="B50" s="54">
        <v>13</v>
      </c>
      <c r="C50" s="54" t="s">
        <v>76</v>
      </c>
      <c r="D50" s="54" t="s">
        <v>77</v>
      </c>
      <c r="E50" s="49">
        <v>2499</v>
      </c>
      <c r="F50" s="49">
        <v>2499</v>
      </c>
      <c r="G50" s="49">
        <v>2499</v>
      </c>
      <c r="H50" s="49">
        <v>0</v>
      </c>
      <c r="I50" s="49">
        <v>0</v>
      </c>
      <c r="J50" s="55">
        <v>0.63500000000000001</v>
      </c>
      <c r="K50" s="55">
        <v>0.51219999999999999</v>
      </c>
      <c r="L50" s="55">
        <v>0</v>
      </c>
      <c r="M50" s="55">
        <v>0</v>
      </c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22.5" customHeight="1" x14ac:dyDescent="0.25">
      <c r="A51" s="50"/>
      <c r="B51" s="54">
        <v>14</v>
      </c>
      <c r="C51" s="54" t="s">
        <v>78</v>
      </c>
      <c r="D51" s="54" t="s">
        <v>77</v>
      </c>
      <c r="E51" s="49">
        <v>599</v>
      </c>
      <c r="F51" s="49">
        <v>599</v>
      </c>
      <c r="G51" s="49">
        <v>599</v>
      </c>
      <c r="H51" s="49">
        <v>0</v>
      </c>
      <c r="I51" s="49">
        <v>0</v>
      </c>
      <c r="J51" s="55">
        <v>0.21099999999999999</v>
      </c>
      <c r="K51" s="55">
        <v>0.16400000000000001</v>
      </c>
      <c r="L51" s="55">
        <v>0</v>
      </c>
      <c r="M51" s="55">
        <v>0</v>
      </c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22.5" customHeight="1" x14ac:dyDescent="0.25">
      <c r="A52" s="50"/>
      <c r="B52" s="54">
        <v>15</v>
      </c>
      <c r="C52" s="54" t="s">
        <v>79</v>
      </c>
      <c r="D52" s="54" t="s">
        <v>77</v>
      </c>
      <c r="E52" s="49">
        <v>1399</v>
      </c>
      <c r="F52" s="49">
        <v>1399</v>
      </c>
      <c r="G52" s="49">
        <v>1399</v>
      </c>
      <c r="H52" s="49">
        <v>0</v>
      </c>
      <c r="I52" s="49">
        <v>0</v>
      </c>
      <c r="J52" s="55">
        <v>0.9919</v>
      </c>
      <c r="K52" s="55">
        <v>1.0147999999999999</v>
      </c>
      <c r="L52" s="55">
        <v>0</v>
      </c>
      <c r="M52" s="55">
        <v>0</v>
      </c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22.5" customHeight="1" x14ac:dyDescent="0.25">
      <c r="A53" s="50"/>
      <c r="B53" s="54">
        <v>16</v>
      </c>
      <c r="C53" s="54" t="s">
        <v>119</v>
      </c>
      <c r="D53" s="54" t="s">
        <v>80</v>
      </c>
      <c r="E53" s="49">
        <v>6.1</v>
      </c>
      <c r="F53" s="49">
        <v>6.1</v>
      </c>
      <c r="G53" s="49">
        <v>6</v>
      </c>
      <c r="H53" s="49">
        <v>0</v>
      </c>
      <c r="I53" s="49">
        <v>1.67</v>
      </c>
      <c r="J53" s="55">
        <v>8.3627000000000002</v>
      </c>
      <c r="K53" s="55">
        <v>12.9291</v>
      </c>
      <c r="L53" s="55">
        <v>0</v>
      </c>
      <c r="M53" s="55">
        <v>-6.8645886447713002E-3</v>
      </c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22.5" customHeight="1" x14ac:dyDescent="0.25">
      <c r="A54" s="50"/>
      <c r="B54" s="54">
        <v>17</v>
      </c>
      <c r="C54" s="54" t="s">
        <v>132</v>
      </c>
      <c r="D54" s="54" t="s">
        <v>81</v>
      </c>
      <c r="E54" s="49">
        <v>2566.5</v>
      </c>
      <c r="F54" s="49">
        <v>2566.5</v>
      </c>
      <c r="G54" s="49">
        <v>1976.5</v>
      </c>
      <c r="H54" s="49">
        <v>0</v>
      </c>
      <c r="I54" s="49">
        <v>29.85</v>
      </c>
      <c r="J54" s="55">
        <v>2.0674000000000001</v>
      </c>
      <c r="K54" s="55">
        <v>3.0667</v>
      </c>
      <c r="L54" s="55">
        <v>0</v>
      </c>
      <c r="M54" s="55">
        <v>0</v>
      </c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22.5" customHeight="1" x14ac:dyDescent="0.25">
      <c r="A55" s="50"/>
      <c r="B55" s="54">
        <v>18</v>
      </c>
      <c r="C55" s="54" t="s">
        <v>82</v>
      </c>
      <c r="D55" s="54" t="s">
        <v>30</v>
      </c>
      <c r="E55" s="49">
        <v>398.48</v>
      </c>
      <c r="F55" s="49">
        <v>398.48</v>
      </c>
      <c r="G55" s="49">
        <v>380.86</v>
      </c>
      <c r="H55" s="49">
        <v>0</v>
      </c>
      <c r="I55" s="49">
        <v>4.63</v>
      </c>
      <c r="J55" s="55">
        <v>0.2495</v>
      </c>
      <c r="K55" s="55">
        <v>0.33739999999999998</v>
      </c>
      <c r="L55" s="55">
        <v>0</v>
      </c>
      <c r="M55" s="55">
        <v>0</v>
      </c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22.5" customHeight="1" x14ac:dyDescent="0.25">
      <c r="A56" s="50"/>
      <c r="B56" s="54">
        <v>19</v>
      </c>
      <c r="C56" s="54" t="s">
        <v>31</v>
      </c>
      <c r="D56" s="54" t="s">
        <v>30</v>
      </c>
      <c r="E56" s="49">
        <v>133.51</v>
      </c>
      <c r="F56" s="49">
        <v>133.51</v>
      </c>
      <c r="G56" s="49">
        <v>131.91</v>
      </c>
      <c r="H56" s="49">
        <v>0</v>
      </c>
      <c r="I56" s="49">
        <v>1.21</v>
      </c>
      <c r="J56" s="55">
        <v>1.1177999999999999</v>
      </c>
      <c r="K56" s="55">
        <v>0.5917</v>
      </c>
      <c r="L56" s="55">
        <v>0</v>
      </c>
      <c r="M56" s="55">
        <v>0</v>
      </c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22.5" customHeight="1" x14ac:dyDescent="0.25">
      <c r="A57" s="50"/>
      <c r="B57" s="54">
        <v>20</v>
      </c>
      <c r="C57" s="54" t="s">
        <v>43</v>
      </c>
      <c r="D57" s="54" t="s">
        <v>30</v>
      </c>
      <c r="E57" s="49">
        <v>6.24</v>
      </c>
      <c r="F57" s="49">
        <v>6.24</v>
      </c>
      <c r="G57" s="49">
        <v>6.24</v>
      </c>
      <c r="H57" s="49">
        <v>0</v>
      </c>
      <c r="I57" s="49">
        <v>0</v>
      </c>
      <c r="J57" s="55">
        <v>0.34949999999999998</v>
      </c>
      <c r="K57" s="55">
        <v>0.19689999999999999</v>
      </c>
      <c r="L57" s="55">
        <v>0</v>
      </c>
      <c r="M57" s="55">
        <v>0</v>
      </c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22.5" customHeight="1" x14ac:dyDescent="0.25">
      <c r="A58" s="50"/>
      <c r="B58" s="54">
        <v>21</v>
      </c>
      <c r="C58" s="54" t="s">
        <v>83</v>
      </c>
      <c r="D58" s="54" t="s">
        <v>84</v>
      </c>
      <c r="E58" s="49">
        <v>254.87</v>
      </c>
      <c r="F58" s="49">
        <v>254.87</v>
      </c>
      <c r="G58" s="49">
        <v>257.31</v>
      </c>
      <c r="H58" s="49">
        <v>0</v>
      </c>
      <c r="I58" s="49">
        <v>-0.95</v>
      </c>
      <c r="J58" s="55">
        <v>1.4673</v>
      </c>
      <c r="K58" s="55">
        <v>6.7018000000000004</v>
      </c>
      <c r="L58" s="55">
        <v>0</v>
      </c>
      <c r="M58" s="55">
        <v>0</v>
      </c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22.5" customHeight="1" x14ac:dyDescent="0.25">
      <c r="A59" s="50"/>
      <c r="B59" s="54">
        <v>22</v>
      </c>
      <c r="C59" s="54" t="s">
        <v>85</v>
      </c>
      <c r="D59" s="54" t="s">
        <v>84</v>
      </c>
      <c r="E59" s="49">
        <v>258.79000000000002</v>
      </c>
      <c r="F59" s="49">
        <v>258.79000000000002</v>
      </c>
      <c r="G59" s="49">
        <v>262.12</v>
      </c>
      <c r="H59" s="49">
        <v>0</v>
      </c>
      <c r="I59" s="49">
        <v>-1.27</v>
      </c>
      <c r="J59" s="55">
        <v>1.14E-2</v>
      </c>
      <c r="K59" s="55">
        <v>8.7400000000000005E-2</v>
      </c>
      <c r="L59" s="55">
        <v>0</v>
      </c>
      <c r="M59" s="55">
        <v>0</v>
      </c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22.5" customHeight="1" x14ac:dyDescent="0.25">
      <c r="A60" s="50"/>
      <c r="B60" s="54">
        <v>23</v>
      </c>
      <c r="C60" s="54" t="s">
        <v>86</v>
      </c>
      <c r="D60" s="54" t="s">
        <v>87</v>
      </c>
      <c r="E60" s="49">
        <v>1.79</v>
      </c>
      <c r="F60" s="49">
        <v>1.79</v>
      </c>
      <c r="G60" s="49">
        <v>1.79</v>
      </c>
      <c r="H60" s="49">
        <v>0</v>
      </c>
      <c r="I60" s="49">
        <v>0</v>
      </c>
      <c r="J60" s="55">
        <v>6.4500000000000002E-2</v>
      </c>
      <c r="K60" s="55">
        <v>0.54679999999999995</v>
      </c>
      <c r="L60" s="55">
        <v>0</v>
      </c>
      <c r="M60" s="55">
        <v>0</v>
      </c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22.5" customHeight="1" x14ac:dyDescent="0.25">
      <c r="A61" s="50"/>
      <c r="B61" s="54">
        <v>24</v>
      </c>
      <c r="C61" s="54" t="s">
        <v>88</v>
      </c>
      <c r="D61" s="54" t="s">
        <v>30</v>
      </c>
      <c r="E61" s="49">
        <v>115.79</v>
      </c>
      <c r="F61" s="49">
        <v>115.79</v>
      </c>
      <c r="G61" s="49">
        <v>104.1</v>
      </c>
      <c r="H61" s="49">
        <v>0</v>
      </c>
      <c r="I61" s="49">
        <v>11.23</v>
      </c>
      <c r="J61" s="55">
        <v>0.85289999999999999</v>
      </c>
      <c r="K61" s="55">
        <v>0.6784</v>
      </c>
      <c r="L61" s="55">
        <v>0</v>
      </c>
      <c r="M61" s="55">
        <v>0</v>
      </c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23.1" customHeight="1" x14ac:dyDescent="0.25">
      <c r="A62" s="50"/>
      <c r="B62" s="73" t="s">
        <v>58</v>
      </c>
      <c r="C62" s="73"/>
      <c r="D62" s="73"/>
      <c r="E62" s="74"/>
      <c r="F62" s="74"/>
      <c r="G62" s="74"/>
      <c r="H62" s="74"/>
      <c r="I62" s="74"/>
      <c r="J62" s="57">
        <f>SUM(J38:J61)</f>
        <v>50.226900000000001</v>
      </c>
      <c r="K62" s="57">
        <f>SUM(K38:K61)</f>
        <v>62.26380000000001</v>
      </c>
      <c r="L62" s="57">
        <f>SUM(L38:L61)</f>
        <v>0</v>
      </c>
      <c r="M62" s="55">
        <f>SUM(M38:M61)</f>
        <v>-6.8645886447713002E-3</v>
      </c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25">
      <c r="A63" s="50"/>
      <c r="B63" s="50"/>
      <c r="C63" s="50"/>
      <c r="D63" s="50"/>
      <c r="E63" s="58"/>
      <c r="F63" s="58"/>
      <c r="G63" s="58"/>
      <c r="H63" s="58"/>
      <c r="I63" s="58"/>
      <c r="J63" s="59"/>
      <c r="K63" s="59"/>
      <c r="L63" s="59"/>
      <c r="M63" s="59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25">
      <c r="A64" s="50"/>
      <c r="B64" s="50"/>
      <c r="C64" s="50"/>
      <c r="D64" s="50"/>
      <c r="E64" s="58"/>
      <c r="F64" s="58"/>
      <c r="G64" s="58"/>
      <c r="H64" s="58"/>
      <c r="I64" s="58"/>
      <c r="J64" s="59">
        <f>SUM(J25,J36,J62)</f>
        <v>100</v>
      </c>
      <c r="K64" s="59">
        <f>SUM(K25,K36,K62)</f>
        <v>100.00000000000001</v>
      </c>
      <c r="L64" s="59">
        <f>SUM(L25,L36,L62)</f>
        <v>-0.15226754684585977</v>
      </c>
      <c r="M64" s="59">
        <f>SUM(M25,M36,M62)</f>
        <v>-3.1085495304051917E-2</v>
      </c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25">
      <c r="A65" s="50"/>
      <c r="B65" s="50"/>
      <c r="C65" s="50"/>
      <c r="D65" s="50"/>
      <c r="E65" s="58"/>
      <c r="F65" s="58"/>
      <c r="G65" s="58"/>
      <c r="H65" s="58"/>
      <c r="I65" s="58"/>
      <c r="J65" s="59"/>
      <c r="K65" s="59"/>
      <c r="L65" s="59"/>
      <c r="M65" s="59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25">
      <c r="A66" s="50"/>
      <c r="B66" s="50"/>
      <c r="C66" s="50"/>
      <c r="D66" s="50"/>
      <c r="E66" s="58"/>
      <c r="F66" s="58"/>
      <c r="G66" s="58"/>
      <c r="H66" s="58"/>
      <c r="I66" s="58"/>
      <c r="J66" s="59"/>
      <c r="K66" s="59"/>
      <c r="L66" s="59"/>
      <c r="M66" s="59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25">
      <c r="A67" s="50"/>
      <c r="B67" s="50"/>
      <c r="C67" s="50"/>
      <c r="D67" s="50"/>
      <c r="E67" s="58"/>
      <c r="F67" s="58"/>
      <c r="G67" s="58"/>
      <c r="H67" s="58"/>
      <c r="I67" s="58"/>
      <c r="J67" s="59"/>
      <c r="K67" s="59"/>
      <c r="L67" s="59"/>
      <c r="M67" s="59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25">
      <c r="A68" s="50"/>
      <c r="B68" s="50"/>
      <c r="C68" s="50"/>
      <c r="D68" s="50"/>
      <c r="E68" s="58"/>
      <c r="F68" s="58"/>
      <c r="G68" s="58"/>
      <c r="H68" s="58"/>
      <c r="I68" s="58"/>
      <c r="J68" s="59"/>
      <c r="K68" s="59"/>
      <c r="L68" s="59"/>
      <c r="M68" s="59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25">
      <c r="A69" s="50"/>
      <c r="B69" s="50"/>
      <c r="C69" s="50"/>
      <c r="D69" s="50"/>
      <c r="E69" s="58"/>
      <c r="F69" s="58"/>
      <c r="G69" s="58"/>
      <c r="H69" s="58"/>
      <c r="I69" s="58"/>
      <c r="J69" s="59"/>
      <c r="K69" s="59"/>
      <c r="L69" s="59"/>
      <c r="M69" s="59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25">
      <c r="A70" s="50"/>
      <c r="B70" s="50"/>
      <c r="C70" s="50"/>
      <c r="D70" s="50"/>
      <c r="E70" s="58"/>
      <c r="F70" s="58"/>
      <c r="G70" s="58"/>
      <c r="H70" s="58"/>
      <c r="I70" s="58"/>
      <c r="J70" s="59"/>
      <c r="K70" s="59"/>
      <c r="L70" s="59"/>
      <c r="M70" s="59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25">
      <c r="A71" s="44"/>
      <c r="B71" s="44"/>
      <c r="C71" s="44"/>
      <c r="D71" s="44"/>
      <c r="E71" s="60"/>
      <c r="F71" s="60"/>
      <c r="G71" s="60"/>
      <c r="H71" s="60"/>
      <c r="I71" s="60"/>
      <c r="J71" s="61"/>
      <c r="K71" s="61"/>
      <c r="L71" s="61"/>
      <c r="M71" s="61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x14ac:dyDescent="0.25">
      <c r="A72" s="44"/>
      <c r="B72" s="44"/>
      <c r="C72" s="44"/>
      <c r="D72" s="44"/>
      <c r="E72" s="60"/>
      <c r="F72" s="60"/>
      <c r="G72" s="60"/>
      <c r="H72" s="60"/>
      <c r="I72" s="60"/>
      <c r="J72" s="61"/>
      <c r="K72" s="61"/>
      <c r="L72" s="61"/>
      <c r="M72" s="61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x14ac:dyDescent="0.25">
      <c r="A73" s="44"/>
      <c r="B73" s="44"/>
      <c r="C73" s="44"/>
      <c r="D73" s="44"/>
      <c r="E73" s="60"/>
      <c r="F73" s="60"/>
      <c r="G73" s="60"/>
      <c r="H73" s="60"/>
      <c r="I73" s="60"/>
      <c r="J73" s="61"/>
      <c r="K73" s="61"/>
      <c r="L73" s="61"/>
      <c r="M73" s="61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x14ac:dyDescent="0.25">
      <c r="A74" s="44"/>
      <c r="B74" s="44"/>
      <c r="C74" s="44"/>
      <c r="D74" s="44"/>
      <c r="E74" s="60"/>
      <c r="F74" s="60"/>
      <c r="G74" s="60"/>
      <c r="H74" s="60"/>
      <c r="I74" s="60"/>
      <c r="J74" s="61"/>
      <c r="K74" s="61"/>
      <c r="L74" s="61"/>
      <c r="M74" s="61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x14ac:dyDescent="0.25">
      <c r="A75" s="44"/>
      <c r="B75" s="44"/>
      <c r="C75" s="44"/>
      <c r="D75" s="44"/>
      <c r="E75" s="60"/>
      <c r="F75" s="60"/>
      <c r="G75" s="60"/>
      <c r="H75" s="60"/>
      <c r="I75" s="60"/>
      <c r="J75" s="61"/>
      <c r="K75" s="61"/>
      <c r="L75" s="61"/>
      <c r="M75" s="61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x14ac:dyDescent="0.25">
      <c r="A76" s="44"/>
      <c r="B76" s="44"/>
      <c r="C76" s="44"/>
      <c r="D76" s="44"/>
      <c r="E76" s="60"/>
      <c r="F76" s="60"/>
      <c r="G76" s="60"/>
      <c r="H76" s="60"/>
      <c r="I76" s="60"/>
      <c r="J76" s="61"/>
      <c r="K76" s="61"/>
      <c r="L76" s="61"/>
      <c r="M76" s="61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x14ac:dyDescent="0.25">
      <c r="A77" s="44"/>
      <c r="B77" s="44"/>
      <c r="C77" s="44"/>
      <c r="D77" s="44"/>
      <c r="E77" s="60"/>
      <c r="F77" s="60"/>
      <c r="G77" s="60"/>
      <c r="H77" s="60"/>
      <c r="I77" s="60"/>
      <c r="J77" s="61"/>
      <c r="K77" s="61"/>
      <c r="L77" s="61"/>
      <c r="M77" s="61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</row>
    <row r="78" spans="1:25" x14ac:dyDescent="0.25">
      <c r="A78" s="44"/>
      <c r="B78" s="44"/>
      <c r="C78" s="44"/>
      <c r="D78" s="44"/>
      <c r="E78" s="60"/>
      <c r="F78" s="60"/>
      <c r="G78" s="60"/>
      <c r="H78" s="60"/>
      <c r="I78" s="60"/>
      <c r="J78" s="61"/>
      <c r="K78" s="61"/>
      <c r="L78" s="61"/>
      <c r="M78" s="61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x14ac:dyDescent="0.25">
      <c r="A79" s="44"/>
      <c r="B79" s="44"/>
      <c r="C79" s="44"/>
      <c r="D79" s="44"/>
      <c r="E79" s="60"/>
      <c r="F79" s="60"/>
      <c r="G79" s="60"/>
      <c r="H79" s="60"/>
      <c r="I79" s="60"/>
      <c r="J79" s="61"/>
      <c r="K79" s="61"/>
      <c r="L79" s="61"/>
      <c r="M79" s="61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</row>
    <row r="80" spans="1:25" x14ac:dyDescent="0.25">
      <c r="A80" s="44"/>
      <c r="B80" s="44"/>
      <c r="C80" s="44"/>
      <c r="D80" s="44"/>
      <c r="E80" s="60"/>
      <c r="F80" s="60"/>
      <c r="G80" s="60"/>
      <c r="H80" s="60"/>
      <c r="I80" s="60"/>
      <c r="J80" s="61"/>
      <c r="K80" s="61"/>
      <c r="L80" s="61"/>
      <c r="M80" s="61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1:25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</row>
    <row r="82" spans="1:25" x14ac:dyDescent="0.2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</row>
    <row r="83" spans="1:25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</row>
    <row r="84" spans="1:25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</row>
    <row r="85" spans="1:25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</row>
    <row r="86" spans="1:25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</row>
    <row r="87" spans="1:25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</row>
    <row r="88" spans="1:25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</row>
    <row r="89" spans="1:25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</row>
    <row r="90" spans="1:25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</row>
    <row r="91" spans="1:25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</row>
    <row r="92" spans="1:25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</row>
    <row r="93" spans="1:25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</row>
    <row r="94" spans="1:25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</row>
    <row r="95" spans="1:25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</row>
    <row r="96" spans="1:25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</row>
    <row r="97" spans="1:25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</row>
    <row r="98" spans="1:25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</row>
    <row r="99" spans="1:25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</row>
    <row r="100" spans="1:25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</row>
    <row r="101" spans="1:25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</row>
    <row r="102" spans="1:25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</row>
    <row r="103" spans="1:25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</row>
    <row r="104" spans="1:25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</row>
    <row r="105" spans="1:25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</row>
    <row r="106" spans="1:25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</row>
    <row r="107" spans="1:25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</row>
    <row r="108" spans="1:25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</row>
    <row r="109" spans="1:25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</row>
    <row r="110" spans="1:25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</row>
    <row r="111" spans="1:25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</row>
    <row r="112" spans="1:25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25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</row>
    <row r="114" spans="1:25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</row>
    <row r="115" spans="1:25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</row>
    <row r="116" spans="1:25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</row>
    <row r="117" spans="1:25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</row>
    <row r="118" spans="1:25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</row>
    <row r="119" spans="1:25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</row>
    <row r="120" spans="1:25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</row>
    <row r="121" spans="1:25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</row>
    <row r="122" spans="1:25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</row>
    <row r="123" spans="1:25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</row>
    <row r="124" spans="1:25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</row>
    <row r="125" spans="1:25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</row>
    <row r="126" spans="1:25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</row>
    <row r="127" spans="1:25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</row>
    <row r="128" spans="1:25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</row>
    <row r="129" spans="1:25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</row>
    <row r="130" spans="1:25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</row>
    <row r="131" spans="1:25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</row>
    <row r="132" spans="1:25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</row>
    <row r="133" spans="1:25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</row>
    <row r="134" spans="1:25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</row>
    <row r="135" spans="1:25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</row>
    <row r="136" spans="1:25" x14ac:dyDescent="0.25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</row>
    <row r="137" spans="1:25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</row>
    <row r="138" spans="1:25" x14ac:dyDescent="0.25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</row>
    <row r="139" spans="1:25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</row>
    <row r="140" spans="1:25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</row>
    <row r="141" spans="1:25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</row>
    <row r="142" spans="1:25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</row>
    <row r="143" spans="1:25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</row>
    <row r="144" spans="1:25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</row>
    <row r="145" spans="1:25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</row>
    <row r="146" spans="1:25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</row>
    <row r="147" spans="1:25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</row>
    <row r="148" spans="1:25" x14ac:dyDescent="0.25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</row>
    <row r="149" spans="1:25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</row>
    <row r="150" spans="1:25" x14ac:dyDescent="0.25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</row>
    <row r="151" spans="1:25" x14ac:dyDescent="0.25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</row>
    <row r="152" spans="1:25" x14ac:dyDescent="0.25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</row>
    <row r="153" spans="1:25" x14ac:dyDescent="0.25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</row>
    <row r="154" spans="1:25" x14ac:dyDescent="0.25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</row>
    <row r="155" spans="1:25" x14ac:dyDescent="0.25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</row>
    <row r="156" spans="1:25" x14ac:dyDescent="0.25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</row>
    <row r="157" spans="1:25" x14ac:dyDescent="0.25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</row>
    <row r="158" spans="1:25" x14ac:dyDescent="0.25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</row>
    <row r="159" spans="1:25" x14ac:dyDescent="0.25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</row>
    <row r="160" spans="1:25" x14ac:dyDescent="0.25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</row>
    <row r="161" spans="1:25" x14ac:dyDescent="0.25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</row>
    <row r="162" spans="1:25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</row>
    <row r="163" spans="1:25" x14ac:dyDescent="0.25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</row>
    <row r="164" spans="1:25" x14ac:dyDescent="0.25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</row>
    <row r="165" spans="1:25" x14ac:dyDescent="0.25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</row>
    <row r="166" spans="1:25" x14ac:dyDescent="0.25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</row>
    <row r="167" spans="1:25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</row>
    <row r="168" spans="1:25" x14ac:dyDescent="0.25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</row>
    <row r="169" spans="1:25" x14ac:dyDescent="0.25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</row>
    <row r="170" spans="1:25" x14ac:dyDescent="0.25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</row>
    <row r="171" spans="1:25" x14ac:dyDescent="0.25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</row>
    <row r="172" spans="1:25" x14ac:dyDescent="0.25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</row>
    <row r="173" spans="1:25" x14ac:dyDescent="0.25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</row>
    <row r="174" spans="1:25" x14ac:dyDescent="0.25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</row>
    <row r="175" spans="1:25" x14ac:dyDescent="0.25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</row>
    <row r="176" spans="1:25" x14ac:dyDescent="0.25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</row>
    <row r="177" spans="1:25" x14ac:dyDescent="0.25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</row>
    <row r="178" spans="1:25" x14ac:dyDescent="0.25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</row>
    <row r="179" spans="1:25" x14ac:dyDescent="0.25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</row>
  </sheetData>
  <mergeCells count="10">
    <mergeCell ref="E4:G4"/>
    <mergeCell ref="H4:I4"/>
    <mergeCell ref="J4:K4"/>
    <mergeCell ref="L4:M4"/>
    <mergeCell ref="B6:M6"/>
    <mergeCell ref="B62:I62"/>
    <mergeCell ref="B25:I25"/>
    <mergeCell ref="B26:M26"/>
    <mergeCell ref="B36:I36"/>
    <mergeCell ref="B37:M37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DU91"/>
  <sheetViews>
    <sheetView view="pageBreakPreview" topLeftCell="A61" zoomScale="120" zoomScaleNormal="120" zoomScaleSheetLayoutView="120" workbookViewId="0">
      <selection activeCell="I75" sqref="I75"/>
    </sheetView>
  </sheetViews>
  <sheetFormatPr defaultRowHeight="12.75" x14ac:dyDescent="0.25"/>
  <cols>
    <col min="1" max="1" width="26.42578125" style="19" customWidth="1"/>
    <col min="2" max="2" width="24.5703125" style="1" customWidth="1"/>
    <col min="3" max="4" width="24.42578125" style="1" customWidth="1"/>
    <col min="5" max="223" width="9.28515625" style="1"/>
    <col min="224" max="224" width="26.42578125" style="1" customWidth="1"/>
    <col min="225" max="225" width="24.5703125" style="1" customWidth="1"/>
    <col min="226" max="227" width="24.42578125" style="1" customWidth="1"/>
    <col min="228" max="228" width="17" style="1" bestFit="1" customWidth="1"/>
    <col min="229" max="229" width="10.5703125" style="1" customWidth="1"/>
    <col min="230" max="230" width="12.42578125" style="1" bestFit="1" customWidth="1"/>
    <col min="231" max="479" width="9.28515625" style="1"/>
    <col min="480" max="480" width="26.42578125" style="1" customWidth="1"/>
    <col min="481" max="481" width="24.5703125" style="1" customWidth="1"/>
    <col min="482" max="483" width="24.42578125" style="1" customWidth="1"/>
    <col min="484" max="484" width="17" style="1" bestFit="1" customWidth="1"/>
    <col min="485" max="485" width="10.5703125" style="1" customWidth="1"/>
    <col min="486" max="486" width="12.42578125" style="1" bestFit="1" customWidth="1"/>
    <col min="487" max="735" width="9.28515625" style="1"/>
    <col min="736" max="736" width="26.42578125" style="1" customWidth="1"/>
    <col min="737" max="737" width="24.5703125" style="1" customWidth="1"/>
    <col min="738" max="739" width="24.42578125" style="1" customWidth="1"/>
    <col min="740" max="740" width="17" style="1" bestFit="1" customWidth="1"/>
    <col min="741" max="741" width="10.5703125" style="1" customWidth="1"/>
    <col min="742" max="742" width="12.42578125" style="1" bestFit="1" customWidth="1"/>
    <col min="743" max="991" width="9.28515625" style="1"/>
    <col min="992" max="992" width="26.42578125" style="1" customWidth="1"/>
    <col min="993" max="993" width="24.5703125" style="1" customWidth="1"/>
    <col min="994" max="995" width="24.42578125" style="1" customWidth="1"/>
    <col min="996" max="996" width="17" style="1" bestFit="1" customWidth="1"/>
    <col min="997" max="997" width="10.5703125" style="1" customWidth="1"/>
    <col min="998" max="998" width="12.42578125" style="1" bestFit="1" customWidth="1"/>
    <col min="999" max="1247" width="9.28515625" style="1"/>
    <col min="1248" max="1248" width="26.42578125" style="1" customWidth="1"/>
    <col min="1249" max="1249" width="24.5703125" style="1" customWidth="1"/>
    <col min="1250" max="1251" width="24.42578125" style="1" customWidth="1"/>
    <col min="1252" max="1252" width="17" style="1" bestFit="1" customWidth="1"/>
    <col min="1253" max="1253" width="10.5703125" style="1" customWidth="1"/>
    <col min="1254" max="1254" width="12.42578125" style="1" bestFit="1" customWidth="1"/>
    <col min="1255" max="1503" width="9.28515625" style="1"/>
    <col min="1504" max="1504" width="26.42578125" style="1" customWidth="1"/>
    <col min="1505" max="1505" width="24.5703125" style="1" customWidth="1"/>
    <col min="1506" max="1507" width="24.42578125" style="1" customWidth="1"/>
    <col min="1508" max="1508" width="17" style="1" bestFit="1" customWidth="1"/>
    <col min="1509" max="1509" width="10.5703125" style="1" customWidth="1"/>
    <col min="1510" max="1510" width="12.42578125" style="1" bestFit="1" customWidth="1"/>
    <col min="1511" max="1759" width="9.28515625" style="1"/>
    <col min="1760" max="1760" width="26.42578125" style="1" customWidth="1"/>
    <col min="1761" max="1761" width="24.5703125" style="1" customWidth="1"/>
    <col min="1762" max="1763" width="24.42578125" style="1" customWidth="1"/>
    <col min="1764" max="1764" width="17" style="1" bestFit="1" customWidth="1"/>
    <col min="1765" max="1765" width="10.5703125" style="1" customWidth="1"/>
    <col min="1766" max="1766" width="12.42578125" style="1" bestFit="1" customWidth="1"/>
    <col min="1767" max="2015" width="9.28515625" style="1"/>
    <col min="2016" max="2016" width="26.42578125" style="1" customWidth="1"/>
    <col min="2017" max="2017" width="24.5703125" style="1" customWidth="1"/>
    <col min="2018" max="2019" width="24.42578125" style="1" customWidth="1"/>
    <col min="2020" max="2020" width="17" style="1" bestFit="1" customWidth="1"/>
    <col min="2021" max="2021" width="10.5703125" style="1" customWidth="1"/>
    <col min="2022" max="2022" width="12.42578125" style="1" bestFit="1" customWidth="1"/>
    <col min="2023" max="2271" width="9.28515625" style="1"/>
    <col min="2272" max="2272" width="26.42578125" style="1" customWidth="1"/>
    <col min="2273" max="2273" width="24.5703125" style="1" customWidth="1"/>
    <col min="2274" max="2275" width="24.42578125" style="1" customWidth="1"/>
    <col min="2276" max="2276" width="17" style="1" bestFit="1" customWidth="1"/>
    <col min="2277" max="2277" width="10.5703125" style="1" customWidth="1"/>
    <col min="2278" max="2278" width="12.42578125" style="1" bestFit="1" customWidth="1"/>
    <col min="2279" max="2527" width="9.28515625" style="1"/>
    <col min="2528" max="2528" width="26.42578125" style="1" customWidth="1"/>
    <col min="2529" max="2529" width="24.5703125" style="1" customWidth="1"/>
    <col min="2530" max="2531" width="24.42578125" style="1" customWidth="1"/>
    <col min="2532" max="2532" width="17" style="1" bestFit="1" customWidth="1"/>
    <col min="2533" max="2533" width="10.5703125" style="1" customWidth="1"/>
    <col min="2534" max="2534" width="12.42578125" style="1" bestFit="1" customWidth="1"/>
    <col min="2535" max="2783" width="9.28515625" style="1"/>
    <col min="2784" max="2784" width="26.42578125" style="1" customWidth="1"/>
    <col min="2785" max="2785" width="24.5703125" style="1" customWidth="1"/>
    <col min="2786" max="2787" width="24.42578125" style="1" customWidth="1"/>
    <col min="2788" max="2788" width="17" style="1" bestFit="1" customWidth="1"/>
    <col min="2789" max="2789" width="10.5703125" style="1" customWidth="1"/>
    <col min="2790" max="2790" width="12.42578125" style="1" bestFit="1" customWidth="1"/>
    <col min="2791" max="3039" width="9.28515625" style="1"/>
    <col min="3040" max="3040" width="26.42578125" style="1" customWidth="1"/>
    <col min="3041" max="3041" width="24.5703125" style="1" customWidth="1"/>
    <col min="3042" max="3043" width="24.42578125" style="1" customWidth="1"/>
    <col min="3044" max="3044" width="17" style="1" bestFit="1" customWidth="1"/>
    <col min="3045" max="3045" width="10.5703125" style="1" customWidth="1"/>
    <col min="3046" max="3046" width="12.42578125" style="1" bestFit="1" customWidth="1"/>
    <col min="3047" max="3295" width="9.28515625" style="1"/>
    <col min="3296" max="3296" width="26.42578125" style="1" customWidth="1"/>
    <col min="3297" max="3297" width="24.5703125" style="1" customWidth="1"/>
    <col min="3298" max="3299" width="24.42578125" style="1" customWidth="1"/>
    <col min="3300" max="3300" width="17" style="1" bestFit="1" customWidth="1"/>
    <col min="3301" max="3301" width="10.5703125" style="1" customWidth="1"/>
    <col min="3302" max="3302" width="12.42578125" style="1" bestFit="1" customWidth="1"/>
    <col min="3303" max="3551" width="9.28515625" style="1"/>
    <col min="3552" max="3552" width="26.42578125" style="1" customWidth="1"/>
    <col min="3553" max="3553" width="24.5703125" style="1" customWidth="1"/>
    <col min="3554" max="3555" width="24.42578125" style="1" customWidth="1"/>
    <col min="3556" max="3556" width="17" style="1" bestFit="1" customWidth="1"/>
    <col min="3557" max="3557" width="10.5703125" style="1" customWidth="1"/>
    <col min="3558" max="3558" width="12.42578125" style="1" bestFit="1" customWidth="1"/>
    <col min="3559" max="3807" width="9.28515625" style="1"/>
    <col min="3808" max="3808" width="26.42578125" style="1" customWidth="1"/>
    <col min="3809" max="3809" width="24.5703125" style="1" customWidth="1"/>
    <col min="3810" max="3811" width="24.42578125" style="1" customWidth="1"/>
    <col min="3812" max="3812" width="17" style="1" bestFit="1" customWidth="1"/>
    <col min="3813" max="3813" width="10.5703125" style="1" customWidth="1"/>
    <col min="3814" max="3814" width="12.42578125" style="1" bestFit="1" customWidth="1"/>
    <col min="3815" max="4063" width="9.28515625" style="1"/>
    <col min="4064" max="4064" width="26.42578125" style="1" customWidth="1"/>
    <col min="4065" max="4065" width="24.5703125" style="1" customWidth="1"/>
    <col min="4066" max="4067" width="24.42578125" style="1" customWidth="1"/>
    <col min="4068" max="4068" width="17" style="1" bestFit="1" customWidth="1"/>
    <col min="4069" max="4069" width="10.5703125" style="1" customWidth="1"/>
    <col min="4070" max="4070" width="12.42578125" style="1" bestFit="1" customWidth="1"/>
    <col min="4071" max="4319" width="9.28515625" style="1"/>
    <col min="4320" max="4320" width="26.42578125" style="1" customWidth="1"/>
    <col min="4321" max="4321" width="24.5703125" style="1" customWidth="1"/>
    <col min="4322" max="4323" width="24.42578125" style="1" customWidth="1"/>
    <col min="4324" max="4324" width="17" style="1" bestFit="1" customWidth="1"/>
    <col min="4325" max="4325" width="10.5703125" style="1" customWidth="1"/>
    <col min="4326" max="4326" width="12.42578125" style="1" bestFit="1" customWidth="1"/>
    <col min="4327" max="4575" width="9.28515625" style="1"/>
    <col min="4576" max="4576" width="26.42578125" style="1" customWidth="1"/>
    <col min="4577" max="4577" width="24.5703125" style="1" customWidth="1"/>
    <col min="4578" max="4579" width="24.42578125" style="1" customWidth="1"/>
    <col min="4580" max="4580" width="17" style="1" bestFit="1" customWidth="1"/>
    <col min="4581" max="4581" width="10.5703125" style="1" customWidth="1"/>
    <col min="4582" max="4582" width="12.42578125" style="1" bestFit="1" customWidth="1"/>
    <col min="4583" max="4831" width="9.28515625" style="1"/>
    <col min="4832" max="4832" width="26.42578125" style="1" customWidth="1"/>
    <col min="4833" max="4833" width="24.5703125" style="1" customWidth="1"/>
    <col min="4834" max="4835" width="24.42578125" style="1" customWidth="1"/>
    <col min="4836" max="4836" width="17" style="1" bestFit="1" customWidth="1"/>
    <col min="4837" max="4837" width="10.5703125" style="1" customWidth="1"/>
    <col min="4838" max="4838" width="12.42578125" style="1" bestFit="1" customWidth="1"/>
    <col min="4839" max="5087" width="9.28515625" style="1"/>
    <col min="5088" max="5088" width="26.42578125" style="1" customWidth="1"/>
    <col min="5089" max="5089" width="24.5703125" style="1" customWidth="1"/>
    <col min="5090" max="5091" width="24.42578125" style="1" customWidth="1"/>
    <col min="5092" max="5092" width="17" style="1" bestFit="1" customWidth="1"/>
    <col min="5093" max="5093" width="10.5703125" style="1" customWidth="1"/>
    <col min="5094" max="5094" width="12.42578125" style="1" bestFit="1" customWidth="1"/>
    <col min="5095" max="5343" width="9.28515625" style="1"/>
    <col min="5344" max="5344" width="26.42578125" style="1" customWidth="1"/>
    <col min="5345" max="5345" width="24.5703125" style="1" customWidth="1"/>
    <col min="5346" max="5347" width="24.42578125" style="1" customWidth="1"/>
    <col min="5348" max="5348" width="17" style="1" bestFit="1" customWidth="1"/>
    <col min="5349" max="5349" width="10.5703125" style="1" customWidth="1"/>
    <col min="5350" max="5350" width="12.42578125" style="1" bestFit="1" customWidth="1"/>
    <col min="5351" max="5599" width="9.28515625" style="1"/>
    <col min="5600" max="5600" width="26.42578125" style="1" customWidth="1"/>
    <col min="5601" max="5601" width="24.5703125" style="1" customWidth="1"/>
    <col min="5602" max="5603" width="24.42578125" style="1" customWidth="1"/>
    <col min="5604" max="5604" width="17" style="1" bestFit="1" customWidth="1"/>
    <col min="5605" max="5605" width="10.5703125" style="1" customWidth="1"/>
    <col min="5606" max="5606" width="12.42578125" style="1" bestFit="1" customWidth="1"/>
    <col min="5607" max="5855" width="9.28515625" style="1"/>
    <col min="5856" max="5856" width="26.42578125" style="1" customWidth="1"/>
    <col min="5857" max="5857" width="24.5703125" style="1" customWidth="1"/>
    <col min="5858" max="5859" width="24.42578125" style="1" customWidth="1"/>
    <col min="5860" max="5860" width="17" style="1" bestFit="1" customWidth="1"/>
    <col min="5861" max="5861" width="10.5703125" style="1" customWidth="1"/>
    <col min="5862" max="5862" width="12.42578125" style="1" bestFit="1" customWidth="1"/>
    <col min="5863" max="6111" width="9.28515625" style="1"/>
    <col min="6112" max="6112" width="26.42578125" style="1" customWidth="1"/>
    <col min="6113" max="6113" width="24.5703125" style="1" customWidth="1"/>
    <col min="6114" max="6115" width="24.42578125" style="1" customWidth="1"/>
    <col min="6116" max="6116" width="17" style="1" bestFit="1" customWidth="1"/>
    <col min="6117" max="6117" width="10.5703125" style="1" customWidth="1"/>
    <col min="6118" max="6118" width="12.42578125" style="1" bestFit="1" customWidth="1"/>
    <col min="6119" max="6367" width="9.28515625" style="1"/>
    <col min="6368" max="6368" width="26.42578125" style="1" customWidth="1"/>
    <col min="6369" max="6369" width="24.5703125" style="1" customWidth="1"/>
    <col min="6370" max="6371" width="24.42578125" style="1" customWidth="1"/>
    <col min="6372" max="6372" width="17" style="1" bestFit="1" customWidth="1"/>
    <col min="6373" max="6373" width="10.5703125" style="1" customWidth="1"/>
    <col min="6374" max="6374" width="12.42578125" style="1" bestFit="1" customWidth="1"/>
    <col min="6375" max="6623" width="9.28515625" style="1"/>
    <col min="6624" max="6624" width="26.42578125" style="1" customWidth="1"/>
    <col min="6625" max="6625" width="24.5703125" style="1" customWidth="1"/>
    <col min="6626" max="6627" width="24.42578125" style="1" customWidth="1"/>
    <col min="6628" max="6628" width="17" style="1" bestFit="1" customWidth="1"/>
    <col min="6629" max="6629" width="10.5703125" style="1" customWidth="1"/>
    <col min="6630" max="6630" width="12.42578125" style="1" bestFit="1" customWidth="1"/>
    <col min="6631" max="6879" width="9.28515625" style="1"/>
    <col min="6880" max="6880" width="26.42578125" style="1" customWidth="1"/>
    <col min="6881" max="6881" width="24.5703125" style="1" customWidth="1"/>
    <col min="6882" max="6883" width="24.42578125" style="1" customWidth="1"/>
    <col min="6884" max="6884" width="17" style="1" bestFit="1" customWidth="1"/>
    <col min="6885" max="6885" width="10.5703125" style="1" customWidth="1"/>
    <col min="6886" max="6886" width="12.42578125" style="1" bestFit="1" customWidth="1"/>
    <col min="6887" max="7135" width="9.28515625" style="1"/>
    <col min="7136" max="7136" width="26.42578125" style="1" customWidth="1"/>
    <col min="7137" max="7137" width="24.5703125" style="1" customWidth="1"/>
    <col min="7138" max="7139" width="24.42578125" style="1" customWidth="1"/>
    <col min="7140" max="7140" width="17" style="1" bestFit="1" customWidth="1"/>
    <col min="7141" max="7141" width="10.5703125" style="1" customWidth="1"/>
    <col min="7142" max="7142" width="12.42578125" style="1" bestFit="1" customWidth="1"/>
    <col min="7143" max="7391" width="9.28515625" style="1"/>
    <col min="7392" max="7392" width="26.42578125" style="1" customWidth="1"/>
    <col min="7393" max="7393" width="24.5703125" style="1" customWidth="1"/>
    <col min="7394" max="7395" width="24.42578125" style="1" customWidth="1"/>
    <col min="7396" max="7396" width="17" style="1" bestFit="1" customWidth="1"/>
    <col min="7397" max="7397" width="10.5703125" style="1" customWidth="1"/>
    <col min="7398" max="7398" width="12.42578125" style="1" bestFit="1" customWidth="1"/>
    <col min="7399" max="7647" width="9.28515625" style="1"/>
    <col min="7648" max="7648" width="26.42578125" style="1" customWidth="1"/>
    <col min="7649" max="7649" width="24.5703125" style="1" customWidth="1"/>
    <col min="7650" max="7651" width="24.42578125" style="1" customWidth="1"/>
    <col min="7652" max="7652" width="17" style="1" bestFit="1" customWidth="1"/>
    <col min="7653" max="7653" width="10.5703125" style="1" customWidth="1"/>
    <col min="7654" max="7654" width="12.42578125" style="1" bestFit="1" customWidth="1"/>
    <col min="7655" max="7903" width="9.28515625" style="1"/>
    <col min="7904" max="7904" width="26.42578125" style="1" customWidth="1"/>
    <col min="7905" max="7905" width="24.5703125" style="1" customWidth="1"/>
    <col min="7906" max="7907" width="24.42578125" style="1" customWidth="1"/>
    <col min="7908" max="7908" width="17" style="1" bestFit="1" customWidth="1"/>
    <col min="7909" max="7909" width="10.5703125" style="1" customWidth="1"/>
    <col min="7910" max="7910" width="12.42578125" style="1" bestFit="1" customWidth="1"/>
    <col min="7911" max="8159" width="9.28515625" style="1"/>
    <col min="8160" max="8160" width="26.42578125" style="1" customWidth="1"/>
    <col min="8161" max="8161" width="24.5703125" style="1" customWidth="1"/>
    <col min="8162" max="8163" width="24.42578125" style="1" customWidth="1"/>
    <col min="8164" max="8164" width="17" style="1" bestFit="1" customWidth="1"/>
    <col min="8165" max="8165" width="10.5703125" style="1" customWidth="1"/>
    <col min="8166" max="8166" width="12.42578125" style="1" bestFit="1" customWidth="1"/>
    <col min="8167" max="8415" width="9.28515625" style="1"/>
    <col min="8416" max="8416" width="26.42578125" style="1" customWidth="1"/>
    <col min="8417" max="8417" width="24.5703125" style="1" customWidth="1"/>
    <col min="8418" max="8419" width="24.42578125" style="1" customWidth="1"/>
    <col min="8420" max="8420" width="17" style="1" bestFit="1" customWidth="1"/>
    <col min="8421" max="8421" width="10.5703125" style="1" customWidth="1"/>
    <col min="8422" max="8422" width="12.42578125" style="1" bestFit="1" customWidth="1"/>
    <col min="8423" max="8671" width="9.28515625" style="1"/>
    <col min="8672" max="8672" width="26.42578125" style="1" customWidth="1"/>
    <col min="8673" max="8673" width="24.5703125" style="1" customWidth="1"/>
    <col min="8674" max="8675" width="24.42578125" style="1" customWidth="1"/>
    <col min="8676" max="8676" width="17" style="1" bestFit="1" customWidth="1"/>
    <col min="8677" max="8677" width="10.5703125" style="1" customWidth="1"/>
    <col min="8678" max="8678" width="12.42578125" style="1" bestFit="1" customWidth="1"/>
    <col min="8679" max="8927" width="9.28515625" style="1"/>
    <col min="8928" max="8928" width="26.42578125" style="1" customWidth="1"/>
    <col min="8929" max="8929" width="24.5703125" style="1" customWidth="1"/>
    <col min="8930" max="8931" width="24.42578125" style="1" customWidth="1"/>
    <col min="8932" max="8932" width="17" style="1" bestFit="1" customWidth="1"/>
    <col min="8933" max="8933" width="10.5703125" style="1" customWidth="1"/>
    <col min="8934" max="8934" width="12.42578125" style="1" bestFit="1" customWidth="1"/>
    <col min="8935" max="9183" width="9.28515625" style="1"/>
    <col min="9184" max="9184" width="26.42578125" style="1" customWidth="1"/>
    <col min="9185" max="9185" width="24.5703125" style="1" customWidth="1"/>
    <col min="9186" max="9187" width="24.42578125" style="1" customWidth="1"/>
    <col min="9188" max="9188" width="17" style="1" bestFit="1" customWidth="1"/>
    <col min="9189" max="9189" width="10.5703125" style="1" customWidth="1"/>
    <col min="9190" max="9190" width="12.42578125" style="1" bestFit="1" customWidth="1"/>
    <col min="9191" max="9439" width="9.28515625" style="1"/>
    <col min="9440" max="9440" width="26.42578125" style="1" customWidth="1"/>
    <col min="9441" max="9441" width="24.5703125" style="1" customWidth="1"/>
    <col min="9442" max="9443" width="24.42578125" style="1" customWidth="1"/>
    <col min="9444" max="9444" width="17" style="1" bestFit="1" customWidth="1"/>
    <col min="9445" max="9445" width="10.5703125" style="1" customWidth="1"/>
    <col min="9446" max="9446" width="12.42578125" style="1" bestFit="1" customWidth="1"/>
    <col min="9447" max="9695" width="9.28515625" style="1"/>
    <col min="9696" max="9696" width="26.42578125" style="1" customWidth="1"/>
    <col min="9697" max="9697" width="24.5703125" style="1" customWidth="1"/>
    <col min="9698" max="9699" width="24.42578125" style="1" customWidth="1"/>
    <col min="9700" max="9700" width="17" style="1" bestFit="1" customWidth="1"/>
    <col min="9701" max="9701" width="10.5703125" style="1" customWidth="1"/>
    <col min="9702" max="9702" width="12.42578125" style="1" bestFit="1" customWidth="1"/>
    <col min="9703" max="9951" width="9.28515625" style="1"/>
    <col min="9952" max="9952" width="26.42578125" style="1" customWidth="1"/>
    <col min="9953" max="9953" width="24.5703125" style="1" customWidth="1"/>
    <col min="9954" max="9955" width="24.42578125" style="1" customWidth="1"/>
    <col min="9956" max="9956" width="17" style="1" bestFit="1" customWidth="1"/>
    <col min="9957" max="9957" width="10.5703125" style="1" customWidth="1"/>
    <col min="9958" max="9958" width="12.42578125" style="1" bestFit="1" customWidth="1"/>
    <col min="9959" max="10207" width="9.28515625" style="1"/>
    <col min="10208" max="10208" width="26.42578125" style="1" customWidth="1"/>
    <col min="10209" max="10209" width="24.5703125" style="1" customWidth="1"/>
    <col min="10210" max="10211" width="24.42578125" style="1" customWidth="1"/>
    <col min="10212" max="10212" width="17" style="1" bestFit="1" customWidth="1"/>
    <col min="10213" max="10213" width="10.5703125" style="1" customWidth="1"/>
    <col min="10214" max="10214" width="12.42578125" style="1" bestFit="1" customWidth="1"/>
    <col min="10215" max="10463" width="9.28515625" style="1"/>
    <col min="10464" max="10464" width="26.42578125" style="1" customWidth="1"/>
    <col min="10465" max="10465" width="24.5703125" style="1" customWidth="1"/>
    <col min="10466" max="10467" width="24.42578125" style="1" customWidth="1"/>
    <col min="10468" max="10468" width="17" style="1" bestFit="1" customWidth="1"/>
    <col min="10469" max="10469" width="10.5703125" style="1" customWidth="1"/>
    <col min="10470" max="10470" width="12.42578125" style="1" bestFit="1" customWidth="1"/>
    <col min="10471" max="10719" width="9.28515625" style="1"/>
    <col min="10720" max="10720" width="26.42578125" style="1" customWidth="1"/>
    <col min="10721" max="10721" width="24.5703125" style="1" customWidth="1"/>
    <col min="10722" max="10723" width="24.42578125" style="1" customWidth="1"/>
    <col min="10724" max="10724" width="17" style="1" bestFit="1" customWidth="1"/>
    <col min="10725" max="10725" width="10.5703125" style="1" customWidth="1"/>
    <col min="10726" max="10726" width="12.42578125" style="1" bestFit="1" customWidth="1"/>
    <col min="10727" max="10975" width="9.28515625" style="1"/>
    <col min="10976" max="10976" width="26.42578125" style="1" customWidth="1"/>
    <col min="10977" max="10977" width="24.5703125" style="1" customWidth="1"/>
    <col min="10978" max="10979" width="24.42578125" style="1" customWidth="1"/>
    <col min="10980" max="10980" width="17" style="1" bestFit="1" customWidth="1"/>
    <col min="10981" max="10981" width="10.5703125" style="1" customWidth="1"/>
    <col min="10982" max="10982" width="12.42578125" style="1" bestFit="1" customWidth="1"/>
    <col min="10983" max="11231" width="9.28515625" style="1"/>
    <col min="11232" max="11232" width="26.42578125" style="1" customWidth="1"/>
    <col min="11233" max="11233" width="24.5703125" style="1" customWidth="1"/>
    <col min="11234" max="11235" width="24.42578125" style="1" customWidth="1"/>
    <col min="11236" max="11236" width="17" style="1" bestFit="1" customWidth="1"/>
    <col min="11237" max="11237" width="10.5703125" style="1" customWidth="1"/>
    <col min="11238" max="11238" width="12.42578125" style="1" bestFit="1" customWidth="1"/>
    <col min="11239" max="11487" width="9.28515625" style="1"/>
    <col min="11488" max="11488" width="26.42578125" style="1" customWidth="1"/>
    <col min="11489" max="11489" width="24.5703125" style="1" customWidth="1"/>
    <col min="11490" max="11491" width="24.42578125" style="1" customWidth="1"/>
    <col min="11492" max="11492" width="17" style="1" bestFit="1" customWidth="1"/>
    <col min="11493" max="11493" width="10.5703125" style="1" customWidth="1"/>
    <col min="11494" max="11494" width="12.42578125" style="1" bestFit="1" customWidth="1"/>
    <col min="11495" max="11743" width="9.28515625" style="1"/>
    <col min="11744" max="11744" width="26.42578125" style="1" customWidth="1"/>
    <col min="11745" max="11745" width="24.5703125" style="1" customWidth="1"/>
    <col min="11746" max="11747" width="24.42578125" style="1" customWidth="1"/>
    <col min="11748" max="11748" width="17" style="1" bestFit="1" customWidth="1"/>
    <col min="11749" max="11749" width="10.5703125" style="1" customWidth="1"/>
    <col min="11750" max="11750" width="12.42578125" style="1" bestFit="1" customWidth="1"/>
    <col min="11751" max="11999" width="9.28515625" style="1"/>
    <col min="12000" max="12000" width="26.42578125" style="1" customWidth="1"/>
    <col min="12001" max="12001" width="24.5703125" style="1" customWidth="1"/>
    <col min="12002" max="12003" width="24.42578125" style="1" customWidth="1"/>
    <col min="12004" max="12004" width="17" style="1" bestFit="1" customWidth="1"/>
    <col min="12005" max="12005" width="10.5703125" style="1" customWidth="1"/>
    <col min="12006" max="12006" width="12.42578125" style="1" bestFit="1" customWidth="1"/>
    <col min="12007" max="12255" width="9.28515625" style="1"/>
    <col min="12256" max="12256" width="26.42578125" style="1" customWidth="1"/>
    <col min="12257" max="12257" width="24.5703125" style="1" customWidth="1"/>
    <col min="12258" max="12259" width="24.42578125" style="1" customWidth="1"/>
    <col min="12260" max="12260" width="17" style="1" bestFit="1" customWidth="1"/>
    <col min="12261" max="12261" width="10.5703125" style="1" customWidth="1"/>
    <col min="12262" max="12262" width="12.42578125" style="1" bestFit="1" customWidth="1"/>
    <col min="12263" max="12511" width="9.28515625" style="1"/>
    <col min="12512" max="12512" width="26.42578125" style="1" customWidth="1"/>
    <col min="12513" max="12513" width="24.5703125" style="1" customWidth="1"/>
    <col min="12514" max="12515" width="24.42578125" style="1" customWidth="1"/>
    <col min="12516" max="12516" width="17" style="1" bestFit="1" customWidth="1"/>
    <col min="12517" max="12517" width="10.5703125" style="1" customWidth="1"/>
    <col min="12518" max="12518" width="12.42578125" style="1" bestFit="1" customWidth="1"/>
    <col min="12519" max="12767" width="9.28515625" style="1"/>
    <col min="12768" max="12768" width="26.42578125" style="1" customWidth="1"/>
    <col min="12769" max="12769" width="24.5703125" style="1" customWidth="1"/>
    <col min="12770" max="12771" width="24.42578125" style="1" customWidth="1"/>
    <col min="12772" max="12772" width="17" style="1" bestFit="1" customWidth="1"/>
    <col min="12773" max="12773" width="10.5703125" style="1" customWidth="1"/>
    <col min="12774" max="12774" width="12.42578125" style="1" bestFit="1" customWidth="1"/>
    <col min="12775" max="13023" width="9.28515625" style="1"/>
    <col min="13024" max="13024" width="26.42578125" style="1" customWidth="1"/>
    <col min="13025" max="13025" width="24.5703125" style="1" customWidth="1"/>
    <col min="13026" max="13027" width="24.42578125" style="1" customWidth="1"/>
    <col min="13028" max="13028" width="17" style="1" bestFit="1" customWidth="1"/>
    <col min="13029" max="13029" width="10.5703125" style="1" customWidth="1"/>
    <col min="13030" max="13030" width="12.42578125" style="1" bestFit="1" customWidth="1"/>
    <col min="13031" max="13279" width="9.28515625" style="1"/>
    <col min="13280" max="13280" width="26.42578125" style="1" customWidth="1"/>
    <col min="13281" max="13281" width="24.5703125" style="1" customWidth="1"/>
    <col min="13282" max="13283" width="24.42578125" style="1" customWidth="1"/>
    <col min="13284" max="13284" width="17" style="1" bestFit="1" customWidth="1"/>
    <col min="13285" max="13285" width="10.5703125" style="1" customWidth="1"/>
    <col min="13286" max="13286" width="12.42578125" style="1" bestFit="1" customWidth="1"/>
    <col min="13287" max="13535" width="9.28515625" style="1"/>
    <col min="13536" max="13536" width="26.42578125" style="1" customWidth="1"/>
    <col min="13537" max="13537" width="24.5703125" style="1" customWidth="1"/>
    <col min="13538" max="13539" width="24.42578125" style="1" customWidth="1"/>
    <col min="13540" max="13540" width="17" style="1" bestFit="1" customWidth="1"/>
    <col min="13541" max="13541" width="10.5703125" style="1" customWidth="1"/>
    <col min="13542" max="13542" width="12.42578125" style="1" bestFit="1" customWidth="1"/>
    <col min="13543" max="13791" width="9.28515625" style="1"/>
    <col min="13792" max="13792" width="26.42578125" style="1" customWidth="1"/>
    <col min="13793" max="13793" width="24.5703125" style="1" customWidth="1"/>
    <col min="13794" max="13795" width="24.42578125" style="1" customWidth="1"/>
    <col min="13796" max="13796" width="17" style="1" bestFit="1" customWidth="1"/>
    <col min="13797" max="13797" width="10.5703125" style="1" customWidth="1"/>
    <col min="13798" max="13798" width="12.42578125" style="1" bestFit="1" customWidth="1"/>
    <col min="13799" max="14047" width="9.28515625" style="1"/>
    <col min="14048" max="14048" width="26.42578125" style="1" customWidth="1"/>
    <col min="14049" max="14049" width="24.5703125" style="1" customWidth="1"/>
    <col min="14050" max="14051" width="24.42578125" style="1" customWidth="1"/>
    <col min="14052" max="14052" width="17" style="1" bestFit="1" customWidth="1"/>
    <col min="14053" max="14053" width="10.5703125" style="1" customWidth="1"/>
    <col min="14054" max="14054" width="12.42578125" style="1" bestFit="1" customWidth="1"/>
    <col min="14055" max="14303" width="9.28515625" style="1"/>
    <col min="14304" max="14304" width="26.42578125" style="1" customWidth="1"/>
    <col min="14305" max="14305" width="24.5703125" style="1" customWidth="1"/>
    <col min="14306" max="14307" width="24.42578125" style="1" customWidth="1"/>
    <col min="14308" max="14308" width="17" style="1" bestFit="1" customWidth="1"/>
    <col min="14309" max="14309" width="10.5703125" style="1" customWidth="1"/>
    <col min="14310" max="14310" width="12.42578125" style="1" bestFit="1" customWidth="1"/>
    <col min="14311" max="14559" width="9.28515625" style="1"/>
    <col min="14560" max="14560" width="26.42578125" style="1" customWidth="1"/>
    <col min="14561" max="14561" width="24.5703125" style="1" customWidth="1"/>
    <col min="14562" max="14563" width="24.42578125" style="1" customWidth="1"/>
    <col min="14564" max="14564" width="17" style="1" bestFit="1" customWidth="1"/>
    <col min="14565" max="14565" width="10.5703125" style="1" customWidth="1"/>
    <col min="14566" max="14566" width="12.42578125" style="1" bestFit="1" customWidth="1"/>
    <col min="14567" max="14815" width="9.28515625" style="1"/>
    <col min="14816" max="14816" width="26.42578125" style="1" customWidth="1"/>
    <col min="14817" max="14817" width="24.5703125" style="1" customWidth="1"/>
    <col min="14818" max="14819" width="24.42578125" style="1" customWidth="1"/>
    <col min="14820" max="14820" width="17" style="1" bestFit="1" customWidth="1"/>
    <col min="14821" max="14821" width="10.5703125" style="1" customWidth="1"/>
    <col min="14822" max="14822" width="12.42578125" style="1" bestFit="1" customWidth="1"/>
    <col min="14823" max="15071" width="9.28515625" style="1"/>
    <col min="15072" max="15072" width="26.42578125" style="1" customWidth="1"/>
    <col min="15073" max="15073" width="24.5703125" style="1" customWidth="1"/>
    <col min="15074" max="15075" width="24.42578125" style="1" customWidth="1"/>
    <col min="15076" max="15076" width="17" style="1" bestFit="1" customWidth="1"/>
    <col min="15077" max="15077" width="10.5703125" style="1" customWidth="1"/>
    <col min="15078" max="15078" width="12.42578125" style="1" bestFit="1" customWidth="1"/>
    <col min="15079" max="15327" width="9.28515625" style="1"/>
    <col min="15328" max="15328" width="26.42578125" style="1" customWidth="1"/>
    <col min="15329" max="15329" width="24.5703125" style="1" customWidth="1"/>
    <col min="15330" max="15331" width="24.42578125" style="1" customWidth="1"/>
    <col min="15332" max="15332" width="17" style="1" bestFit="1" customWidth="1"/>
    <col min="15333" max="15333" width="10.5703125" style="1" customWidth="1"/>
    <col min="15334" max="15334" width="12.42578125" style="1" bestFit="1" customWidth="1"/>
    <col min="15335" max="15583" width="9.28515625" style="1"/>
    <col min="15584" max="15584" width="26.42578125" style="1" customWidth="1"/>
    <col min="15585" max="15585" width="24.5703125" style="1" customWidth="1"/>
    <col min="15586" max="15587" width="24.42578125" style="1" customWidth="1"/>
    <col min="15588" max="15588" width="17" style="1" bestFit="1" customWidth="1"/>
    <col min="15589" max="15589" width="10.5703125" style="1" customWidth="1"/>
    <col min="15590" max="15590" width="12.42578125" style="1" bestFit="1" customWidth="1"/>
    <col min="15591" max="15839" width="9.28515625" style="1"/>
    <col min="15840" max="15840" width="26.42578125" style="1" customWidth="1"/>
    <col min="15841" max="15841" width="24.5703125" style="1" customWidth="1"/>
    <col min="15842" max="15843" width="24.42578125" style="1" customWidth="1"/>
    <col min="15844" max="15844" width="17" style="1" bestFit="1" customWidth="1"/>
    <col min="15845" max="15845" width="10.5703125" style="1" customWidth="1"/>
    <col min="15846" max="15846" width="12.42578125" style="1" bestFit="1" customWidth="1"/>
    <col min="15847" max="16095" width="9.28515625" style="1"/>
    <col min="16096" max="16096" width="26.42578125" style="1" customWidth="1"/>
    <col min="16097" max="16097" width="24.5703125" style="1" customWidth="1"/>
    <col min="16098" max="16099" width="24.42578125" style="1" customWidth="1"/>
    <col min="16100" max="16100" width="17" style="1" bestFit="1" customWidth="1"/>
    <col min="16101" max="16101" width="10.5703125" style="1" customWidth="1"/>
    <col min="16102" max="16102" width="12.42578125" style="1" bestFit="1" customWidth="1"/>
    <col min="16103" max="16351" width="9.28515625" style="1"/>
    <col min="16352" max="16384" width="9.28515625" style="1" customWidth="1"/>
  </cols>
  <sheetData>
    <row r="1" spans="1:4" ht="17.25" customHeight="1" thickBot="1" x14ac:dyDescent="0.3">
      <c r="A1" s="5" t="s">
        <v>89</v>
      </c>
      <c r="B1" s="5"/>
      <c r="C1" s="5"/>
      <c r="D1" s="5"/>
    </row>
    <row r="2" spans="1:4" ht="39" thickBot="1" x14ac:dyDescent="0.3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">
      <c r="A3" s="86" t="s">
        <v>125</v>
      </c>
      <c r="B3" s="87"/>
      <c r="C3" s="87"/>
      <c r="D3" s="88"/>
    </row>
    <row r="4" spans="1:4" ht="16.7" customHeight="1" thickBot="1" x14ac:dyDescent="0.3">
      <c r="A4" s="8" t="s">
        <v>93</v>
      </c>
      <c r="B4" s="9">
        <v>207.98</v>
      </c>
      <c r="C4" s="9">
        <v>7.2670070658621029</v>
      </c>
      <c r="D4" s="9">
        <v>28.184899845916789</v>
      </c>
    </row>
    <row r="5" spans="1:4" ht="16.7" customHeight="1" thickBot="1" x14ac:dyDescent="0.3">
      <c r="A5" s="6" t="s">
        <v>94</v>
      </c>
      <c r="B5" s="9">
        <v>218.89</v>
      </c>
      <c r="C5" s="9">
        <v>5.2456967016059224</v>
      </c>
      <c r="D5" s="9">
        <v>33.967807087337036</v>
      </c>
    </row>
    <row r="6" spans="1:4" ht="16.7" customHeight="1" thickBot="1" x14ac:dyDescent="0.3">
      <c r="A6" s="8" t="s">
        <v>95</v>
      </c>
      <c r="B6" s="9">
        <v>215.79</v>
      </c>
      <c r="C6" s="9">
        <v>-1.4162364658047437</v>
      </c>
      <c r="D6" s="9">
        <v>28.576535780253806</v>
      </c>
    </row>
    <row r="7" spans="1:4" ht="16.7" customHeight="1" thickBot="1" x14ac:dyDescent="0.3">
      <c r="A7" s="6" t="s">
        <v>96</v>
      </c>
      <c r="B7" s="10">
        <v>212.62</v>
      </c>
      <c r="C7" s="10">
        <v>-1.4690208072663182</v>
      </c>
      <c r="D7" s="10">
        <v>24.027299772501891</v>
      </c>
    </row>
    <row r="8" spans="1:4" ht="16.7" customHeight="1" thickBot="1" x14ac:dyDescent="0.3">
      <c r="A8" s="8" t="s">
        <v>97</v>
      </c>
      <c r="B8" s="9">
        <v>225.61</v>
      </c>
      <c r="C8" s="9">
        <v>6.1094911109020842</v>
      </c>
      <c r="D8" s="9">
        <v>27.054119502168163</v>
      </c>
    </row>
    <row r="9" spans="1:4" ht="16.7" customHeight="1" thickBot="1" x14ac:dyDescent="0.3">
      <c r="A9" s="8" t="s">
        <v>98</v>
      </c>
      <c r="B9" s="9">
        <v>225.95</v>
      </c>
      <c r="C9" s="9">
        <v>0.15070253978102244</v>
      </c>
      <c r="D9" s="9">
        <v>27.792545670493737</v>
      </c>
    </row>
    <row r="10" spans="1:4" ht="16.7" customHeight="1" thickBot="1" x14ac:dyDescent="0.3">
      <c r="A10" s="8" t="s">
        <v>99</v>
      </c>
      <c r="B10" s="9">
        <v>229</v>
      </c>
      <c r="C10" s="9">
        <v>1.3498561628678942</v>
      </c>
      <c r="D10" s="9">
        <v>30.543837646790564</v>
      </c>
    </row>
    <row r="11" spans="1:4" ht="16.7" customHeight="1" thickBot="1" x14ac:dyDescent="0.3">
      <c r="A11" s="8" t="s">
        <v>100</v>
      </c>
      <c r="B11" s="9">
        <v>237.38</v>
      </c>
      <c r="C11" s="9">
        <v>3.6593886462882068</v>
      </c>
      <c r="D11" s="9">
        <v>33.629813105156501</v>
      </c>
    </row>
    <row r="12" spans="1:4" ht="16.7" customHeight="1" thickBot="1" x14ac:dyDescent="0.3">
      <c r="A12" s="8" t="s">
        <v>101</v>
      </c>
      <c r="B12" s="9">
        <v>251.08</v>
      </c>
      <c r="C12" s="9">
        <v>5.7713370966383053</v>
      </c>
      <c r="D12" s="9">
        <v>40.440765186262439</v>
      </c>
    </row>
    <row r="13" spans="1:4" ht="16.7" customHeight="1" thickBot="1" x14ac:dyDescent="0.3">
      <c r="A13" s="8" t="s">
        <v>102</v>
      </c>
      <c r="B13" s="9">
        <v>257.86</v>
      </c>
      <c r="C13" s="9">
        <v>2.7003345547236108</v>
      </c>
      <c r="D13" s="9">
        <v>42.134274060191842</v>
      </c>
    </row>
    <row r="14" spans="1:4" ht="16.7" customHeight="1" thickBot="1" x14ac:dyDescent="0.3">
      <c r="A14" s="2" t="s">
        <v>103</v>
      </c>
      <c r="B14" s="3">
        <v>261.08999999999997</v>
      </c>
      <c r="C14" s="3">
        <v>1.2526176995268656</v>
      </c>
      <c r="D14" s="3">
        <v>42.992496850868065</v>
      </c>
    </row>
    <row r="15" spans="1:4" ht="16.7" customHeight="1" thickBot="1" x14ac:dyDescent="0.3">
      <c r="A15" s="2" t="s">
        <v>104</v>
      </c>
      <c r="B15" s="3">
        <v>261.60000000000002</v>
      </c>
      <c r="C15" s="3">
        <v>0.19533494197405332</v>
      </c>
      <c r="D15" s="3">
        <v>34.921862911960432</v>
      </c>
    </row>
    <row r="16" spans="1:4" ht="16.7" customHeight="1" thickBot="1" x14ac:dyDescent="0.3">
      <c r="A16" s="86" t="s">
        <v>126</v>
      </c>
      <c r="B16" s="87"/>
      <c r="C16" s="87"/>
      <c r="D16" s="88"/>
    </row>
    <row r="17" spans="1:1021 1025:2045 2049:3069 3073:4093 4097:5117 5121:6141 6145:7165 7169:8189 8193:9213 9217:10237 10241:11261 11265:12285 12289:13309 13313:14333 14337:15357 15361:16349" ht="16.7" customHeight="1" thickBot="1" x14ac:dyDescent="0.3">
      <c r="A17" s="8" t="s">
        <v>93</v>
      </c>
      <c r="B17" s="9">
        <v>268.95999999999998</v>
      </c>
      <c r="C17" s="9">
        <v>2.8134556574923408</v>
      </c>
      <c r="D17" s="9">
        <v>29.320126935282218</v>
      </c>
    </row>
    <row r="18" spans="1:1021 1025:2045 2049:3069 3073:4093 4097:5117 5121:6141 6145:7165 7169:8189 8193:9213 9217:10237 10241:11261 11265:12285 12289:13309 13313:14333 14337:15357 15361:16349" ht="16.7" customHeight="1" thickBot="1" x14ac:dyDescent="0.3">
      <c r="A18" s="6" t="s">
        <v>94</v>
      </c>
      <c r="B18" s="9">
        <v>280.02999999999997</v>
      </c>
      <c r="C18" s="9">
        <v>4.1158536585365653</v>
      </c>
      <c r="D18" s="9">
        <v>27.931837909452241</v>
      </c>
    </row>
    <row r="19" spans="1:1021 1025:2045 2049:3069 3073:4093 4097:5117 5121:6141 6145:7165 7169:8189 8193:9213 9217:10237 10241:11261 11265:12285 12289:13309 13313:14333 14337:15357 15361:16349" ht="16.7" customHeight="1" thickBot="1" x14ac:dyDescent="0.3">
      <c r="A19" s="8" t="s">
        <v>95</v>
      </c>
      <c r="B19" s="9">
        <v>284.83999999999997</v>
      </c>
      <c r="C19" s="9">
        <v>1.7176731064528781</v>
      </c>
      <c r="D19" s="9">
        <v>31.99870244218917</v>
      </c>
    </row>
    <row r="20" spans="1:1021 1025:2045 2049:3069 3073:4093 4097:5117 5121:6141 6145:7165 7169:8189 8193:9213 9217:10237 10241:11261 11265:12285 12289:13309 13313:14333 14337:15357 15361:16349" ht="16.7" customHeight="1" thickBot="1" x14ac:dyDescent="0.3">
      <c r="A20" s="8" t="s">
        <v>96</v>
      </c>
      <c r="B20" s="9">
        <v>285.27999999999997</v>
      </c>
      <c r="C20" s="9">
        <v>0.15</v>
      </c>
      <c r="D20" s="9">
        <v>34.17</v>
      </c>
    </row>
    <row r="21" spans="1:1021 1025:2045 2049:3069 3073:4093 4097:5117 5121:6141 6145:7165 7169:8189 8193:9213 9217:10237 10241:11261 11265:12285 12289:13309 13313:14333 14337:15357 15361:16349" ht="16.7" customHeight="1" thickBot="1" x14ac:dyDescent="0.3">
      <c r="A21" s="8" t="s">
        <v>97</v>
      </c>
      <c r="B21" s="9">
        <v>294.7</v>
      </c>
      <c r="C21" s="9">
        <v>3.3</v>
      </c>
      <c r="D21" s="9">
        <v>30.62</v>
      </c>
    </row>
    <row r="22" spans="1:1021 1025:2045 2049:3069 3073:4093 4097:5117 5121:6141 6145:7165 7169:8189 8193:9213 9217:10237 10241:11261 11265:12285 12289:13309 13313:14333 14337:15357 15361:16349" ht="16.7" customHeight="1" thickBot="1" x14ac:dyDescent="0.3">
      <c r="A22" s="8" t="s">
        <v>98</v>
      </c>
      <c r="B22" s="9">
        <v>305.76</v>
      </c>
      <c r="C22" s="9">
        <v>3.75</v>
      </c>
      <c r="D22" s="9">
        <v>35.32</v>
      </c>
    </row>
    <row r="23" spans="1:1021 1025:2045 2049:3069 3073:4093 4097:5117 5121:6141 6145:7165 7169:8189 8193:9213 9217:10237 10241:11261 11265:12285 12289:13309 13313:14333 14337:15357 15361:16349" ht="16.7" customHeight="1" thickBot="1" x14ac:dyDescent="0.3">
      <c r="A23" s="8" t="s">
        <v>99</v>
      </c>
      <c r="B23" s="9">
        <v>311.93</v>
      </c>
      <c r="C23" s="9">
        <v>2.02</v>
      </c>
      <c r="D23" s="9">
        <v>36.21</v>
      </c>
    </row>
    <row r="24" spans="1:1021 1025:2045 2049:3069 3073:4093 4097:5117 5121:6141 6145:7165 7169:8189 8193:9213 9217:10237 10241:11261 11265:12285 12289:13309 13313:14333 14337:15357 15361:16349" ht="16.7" customHeight="1" thickBot="1" x14ac:dyDescent="0.3">
      <c r="A24" s="8" t="s">
        <v>100</v>
      </c>
      <c r="B24" s="9">
        <v>309.48</v>
      </c>
      <c r="C24" s="9">
        <v>-0.79</v>
      </c>
      <c r="D24" s="9">
        <v>30.37</v>
      </c>
    </row>
    <row r="25" spans="1:1021 1025:2045 2049:3069 3073:4093 4097:5117 5121:6141 6145:7165 7169:8189 8193:9213 9217:10237 10241:11261 11265:12285 12289:13309 13313:14333 14337:15357 15361:16349" ht="15.75" customHeight="1" thickBot="1" x14ac:dyDescent="0.3">
      <c r="A25" s="8" t="s">
        <v>101</v>
      </c>
      <c r="B25" s="9">
        <v>316.02</v>
      </c>
      <c r="C25" s="9">
        <v>2.11</v>
      </c>
      <c r="D25" s="9">
        <v>25.86</v>
      </c>
    </row>
    <row r="26" spans="1:1021 1025:2045 2049:3069 3073:4093 4097:5117 5121:6141 6145:7165 7169:8189 8193:9213 9217:10237 10241:11261 11265:12285 12289:13309 13313:14333 14337:15357 15361:16349" ht="15.75" customHeight="1" thickBot="1" x14ac:dyDescent="0.3">
      <c r="A26" s="8" t="s">
        <v>102</v>
      </c>
      <c r="B26" s="9">
        <v>313.64999999999998</v>
      </c>
      <c r="C26" s="9">
        <v>-0.75</v>
      </c>
      <c r="D26" s="9">
        <v>21.64</v>
      </c>
    </row>
    <row r="27" spans="1:1021 1025:2045 2049:3069 3073:4093 4097:5117 5121:6141 6145:7165 7169:8189 8193:9213 9217:10237 10241:11261 11265:12285 12289:13309 13313:14333 14337:15357 15361:16349" ht="15.75" customHeight="1" thickBot="1" x14ac:dyDescent="0.3">
      <c r="A27" s="26" t="s">
        <v>103</v>
      </c>
      <c r="B27" s="29">
        <v>301.10000000000002</v>
      </c>
      <c r="C27" s="29">
        <v>-4</v>
      </c>
      <c r="D27" s="29">
        <v>15.32</v>
      </c>
    </row>
    <row r="28" spans="1:1021 1025:2045 2049:3069 3073:4093 4097:5117 5121:6141 6145:7165 7169:8189 8193:9213 9217:10237 10241:11261 11265:12285 12289:13309 13313:14333 14337:15357 15361:16349" ht="15.75" customHeight="1" thickBot="1" x14ac:dyDescent="0.3">
      <c r="A28" s="26" t="s">
        <v>104</v>
      </c>
      <c r="B28" s="29">
        <v>305.10000000000002</v>
      </c>
      <c r="C28" s="29">
        <v>1.3284623048821089</v>
      </c>
      <c r="D28" s="29">
        <v>16.628440366972484</v>
      </c>
    </row>
    <row r="29" spans="1:1021 1025:2045 2049:3069 3073:4093 4097:5117 5121:6141 6145:7165 7169:8189 8193:9213 9217:10237 10241:11261 11265:12285 12289:13309 13313:14333 14337:15357 15361:16349" ht="15.75" customHeight="1" thickBot="1" x14ac:dyDescent="0.3">
      <c r="A29" s="86" t="s">
        <v>130</v>
      </c>
      <c r="B29" s="87"/>
      <c r="C29" s="87"/>
      <c r="D29" s="88"/>
    </row>
    <row r="30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30" s="26" t="s">
        <v>93</v>
      </c>
      <c r="B30" s="29">
        <v>311.3</v>
      </c>
      <c r="C30" s="29">
        <v>2.0299999999999998</v>
      </c>
      <c r="D30" s="29">
        <v>15.74</v>
      </c>
      <c r="E30" s="23"/>
      <c r="I30" s="23"/>
      <c r="M30" s="23"/>
      <c r="Q30" s="23"/>
      <c r="U30" s="23"/>
      <c r="Y30" s="23"/>
      <c r="AC30" s="23"/>
      <c r="AG30" s="23"/>
      <c r="AK30" s="23"/>
      <c r="AO30" s="23"/>
      <c r="AS30" s="23"/>
      <c r="AW30" s="23"/>
      <c r="BA30" s="23"/>
      <c r="BE30" s="23"/>
      <c r="BI30" s="23"/>
      <c r="BM30" s="23"/>
      <c r="BQ30" s="23"/>
      <c r="BU30" s="23"/>
      <c r="BY30" s="23"/>
      <c r="CC30" s="23"/>
      <c r="CG30" s="23"/>
      <c r="CK30" s="23"/>
      <c r="CO30" s="23"/>
      <c r="CS30" s="23"/>
      <c r="CW30" s="23"/>
      <c r="DA30" s="23"/>
      <c r="DE30" s="23"/>
      <c r="DI30" s="23"/>
      <c r="DM30" s="23"/>
      <c r="DQ30" s="23"/>
      <c r="DU30" s="23"/>
      <c r="DY30" s="23"/>
      <c r="EC30" s="23"/>
      <c r="EG30" s="23"/>
      <c r="EK30" s="23"/>
      <c r="EO30" s="23"/>
      <c r="ES30" s="23"/>
      <c r="EW30" s="23"/>
      <c r="FA30" s="23"/>
      <c r="FE30" s="23"/>
      <c r="FI30" s="23"/>
      <c r="FM30" s="23"/>
      <c r="FQ30" s="23"/>
      <c r="FU30" s="23"/>
      <c r="FY30" s="23"/>
      <c r="GC30" s="23"/>
      <c r="GG30" s="23"/>
      <c r="GK30" s="23"/>
      <c r="GO30" s="23"/>
      <c r="GS30" s="23"/>
      <c r="GW30" s="23"/>
      <c r="HA30" s="23"/>
      <c r="HE30" s="23"/>
      <c r="HI30" s="23"/>
      <c r="HM30" s="23"/>
      <c r="HQ30" s="23"/>
      <c r="HU30" s="23"/>
      <c r="HY30" s="23"/>
      <c r="IC30" s="23"/>
      <c r="IG30" s="23"/>
      <c r="IK30" s="23"/>
      <c r="IO30" s="23"/>
      <c r="IS30" s="23"/>
      <c r="IW30" s="23"/>
      <c r="JA30" s="23"/>
      <c r="JE30" s="23"/>
      <c r="JI30" s="23"/>
      <c r="JM30" s="23"/>
      <c r="JQ30" s="23"/>
      <c r="JU30" s="23"/>
      <c r="JY30" s="23"/>
      <c r="KC30" s="23"/>
      <c r="KG30" s="23"/>
      <c r="KK30" s="23"/>
      <c r="KO30" s="23"/>
      <c r="KS30" s="23"/>
      <c r="KW30" s="23"/>
      <c r="LA30" s="23"/>
      <c r="LE30" s="23"/>
      <c r="LI30" s="23"/>
      <c r="LM30" s="23"/>
      <c r="LQ30" s="23"/>
      <c r="LU30" s="23"/>
      <c r="LY30" s="23"/>
      <c r="MC30" s="23"/>
      <c r="MG30" s="23"/>
      <c r="MK30" s="23"/>
      <c r="MO30" s="23"/>
      <c r="MS30" s="23"/>
      <c r="MW30" s="23"/>
      <c r="NA30" s="23"/>
      <c r="NE30" s="23"/>
      <c r="NI30" s="23"/>
      <c r="NM30" s="23"/>
      <c r="NQ30" s="23"/>
      <c r="NU30" s="23"/>
      <c r="NY30" s="23"/>
      <c r="OC30" s="23"/>
      <c r="OG30" s="23"/>
      <c r="OK30" s="23"/>
      <c r="OO30" s="23"/>
      <c r="OS30" s="23"/>
      <c r="OW30" s="23"/>
      <c r="PA30" s="23"/>
      <c r="PE30" s="23"/>
      <c r="PI30" s="23"/>
      <c r="PM30" s="23"/>
      <c r="PQ30" s="23"/>
      <c r="PU30" s="23"/>
      <c r="PY30" s="23"/>
      <c r="QC30" s="23"/>
      <c r="QG30" s="23"/>
      <c r="QK30" s="23"/>
      <c r="QO30" s="23"/>
      <c r="QS30" s="23"/>
      <c r="QW30" s="23"/>
      <c r="RA30" s="23"/>
      <c r="RE30" s="23"/>
      <c r="RI30" s="23"/>
      <c r="RM30" s="23"/>
      <c r="RQ30" s="23"/>
      <c r="RU30" s="23"/>
      <c r="RY30" s="23"/>
      <c r="SC30" s="23"/>
      <c r="SG30" s="23"/>
      <c r="SK30" s="23"/>
      <c r="SO30" s="23"/>
      <c r="SS30" s="23"/>
      <c r="SW30" s="23"/>
      <c r="TA30" s="23"/>
      <c r="TE30" s="23"/>
      <c r="TI30" s="23"/>
      <c r="TM30" s="23"/>
      <c r="TQ30" s="23"/>
      <c r="TU30" s="23"/>
      <c r="TY30" s="23"/>
      <c r="UC30" s="23"/>
      <c r="UG30" s="23"/>
      <c r="UK30" s="23"/>
      <c r="UO30" s="23"/>
      <c r="US30" s="23"/>
      <c r="UW30" s="23"/>
      <c r="VA30" s="23"/>
      <c r="VE30" s="23"/>
      <c r="VI30" s="23"/>
      <c r="VM30" s="23"/>
      <c r="VQ30" s="23"/>
      <c r="VU30" s="23"/>
      <c r="VY30" s="23"/>
      <c r="WC30" s="23"/>
      <c r="WG30" s="23"/>
      <c r="WK30" s="23"/>
      <c r="WO30" s="23"/>
      <c r="WS30" s="23"/>
      <c r="WW30" s="23"/>
      <c r="XA30" s="23"/>
      <c r="XE30" s="23"/>
      <c r="XI30" s="23"/>
      <c r="XM30" s="23"/>
      <c r="XQ30" s="23"/>
      <c r="XU30" s="23"/>
      <c r="XY30" s="23"/>
      <c r="YC30" s="23"/>
      <c r="YG30" s="23"/>
      <c r="YK30" s="23"/>
      <c r="YO30" s="23"/>
      <c r="YS30" s="23"/>
      <c r="YW30" s="23"/>
      <c r="ZA30" s="23"/>
      <c r="ZE30" s="23"/>
      <c r="ZI30" s="23"/>
      <c r="ZM30" s="23"/>
      <c r="ZQ30" s="23"/>
      <c r="ZU30" s="23"/>
      <c r="ZY30" s="23"/>
      <c r="AAC30" s="23"/>
      <c r="AAG30" s="23"/>
      <c r="AAK30" s="23"/>
      <c r="AAO30" s="23"/>
      <c r="AAS30" s="23"/>
      <c r="AAW30" s="23"/>
      <c r="ABA30" s="23"/>
      <c r="ABE30" s="23"/>
      <c r="ABI30" s="23"/>
      <c r="ABM30" s="23"/>
      <c r="ABQ30" s="23"/>
      <c r="ABU30" s="23"/>
      <c r="ABY30" s="23"/>
      <c r="ACC30" s="23"/>
      <c r="ACG30" s="23"/>
      <c r="ACK30" s="23"/>
      <c r="ACO30" s="23"/>
      <c r="ACS30" s="23"/>
      <c r="ACW30" s="23"/>
      <c r="ADA30" s="23"/>
      <c r="ADE30" s="23"/>
      <c r="ADI30" s="23"/>
      <c r="ADM30" s="23"/>
      <c r="ADQ30" s="23"/>
      <c r="ADU30" s="23"/>
      <c r="ADY30" s="23"/>
      <c r="AEC30" s="23"/>
      <c r="AEG30" s="23"/>
      <c r="AEK30" s="23"/>
      <c r="AEO30" s="23"/>
      <c r="AES30" s="23"/>
      <c r="AEW30" s="23"/>
      <c r="AFA30" s="23"/>
      <c r="AFE30" s="23"/>
      <c r="AFI30" s="23"/>
      <c r="AFM30" s="23"/>
      <c r="AFQ30" s="23"/>
      <c r="AFU30" s="23"/>
      <c r="AFY30" s="23"/>
      <c r="AGC30" s="23"/>
      <c r="AGG30" s="23"/>
      <c r="AGK30" s="23"/>
      <c r="AGO30" s="23"/>
      <c r="AGS30" s="23"/>
      <c r="AGW30" s="23"/>
      <c r="AHA30" s="23"/>
      <c r="AHE30" s="23"/>
      <c r="AHI30" s="23"/>
      <c r="AHM30" s="23"/>
      <c r="AHQ30" s="23"/>
      <c r="AHU30" s="23"/>
      <c r="AHY30" s="23"/>
      <c r="AIC30" s="23"/>
      <c r="AIG30" s="23"/>
      <c r="AIK30" s="23"/>
      <c r="AIO30" s="23"/>
      <c r="AIS30" s="23"/>
      <c r="AIW30" s="23"/>
      <c r="AJA30" s="23"/>
      <c r="AJE30" s="23"/>
      <c r="AJI30" s="23"/>
      <c r="AJM30" s="23"/>
      <c r="AJQ30" s="23"/>
      <c r="AJU30" s="23"/>
      <c r="AJY30" s="23"/>
      <c r="AKC30" s="23"/>
      <c r="AKG30" s="23"/>
      <c r="AKK30" s="23"/>
      <c r="AKO30" s="23"/>
      <c r="AKS30" s="23"/>
      <c r="AKW30" s="23"/>
      <c r="ALA30" s="23"/>
      <c r="ALE30" s="23"/>
      <c r="ALI30" s="23"/>
      <c r="ALM30" s="23"/>
      <c r="ALQ30" s="23"/>
      <c r="ALU30" s="23"/>
      <c r="ALY30" s="23"/>
      <c r="AMC30" s="23"/>
      <c r="AMG30" s="23"/>
      <c r="AMK30" s="23"/>
      <c r="AMO30" s="23"/>
      <c r="AMS30" s="23"/>
      <c r="AMW30" s="23"/>
      <c r="ANA30" s="23"/>
      <c r="ANE30" s="23"/>
      <c r="ANI30" s="23"/>
      <c r="ANM30" s="23"/>
      <c r="ANQ30" s="23"/>
      <c r="ANU30" s="23"/>
      <c r="ANY30" s="23"/>
      <c r="AOC30" s="23"/>
      <c r="AOG30" s="23"/>
      <c r="AOK30" s="23"/>
      <c r="AOO30" s="23"/>
      <c r="AOS30" s="23"/>
      <c r="AOW30" s="23"/>
      <c r="APA30" s="23"/>
      <c r="APE30" s="23"/>
      <c r="API30" s="23"/>
      <c r="APM30" s="23"/>
      <c r="APQ30" s="23"/>
      <c r="APU30" s="23"/>
      <c r="APY30" s="23"/>
      <c r="AQC30" s="23"/>
      <c r="AQG30" s="23"/>
      <c r="AQK30" s="23"/>
      <c r="AQO30" s="23"/>
      <c r="AQS30" s="23"/>
      <c r="AQW30" s="23"/>
      <c r="ARA30" s="23"/>
      <c r="ARE30" s="23"/>
      <c r="ARI30" s="23"/>
      <c r="ARM30" s="23"/>
      <c r="ARQ30" s="23"/>
      <c r="ARU30" s="23"/>
      <c r="ARY30" s="23"/>
      <c r="ASC30" s="23"/>
      <c r="ASG30" s="23"/>
      <c r="ASK30" s="23"/>
      <c r="ASO30" s="23"/>
      <c r="ASS30" s="23"/>
      <c r="ASW30" s="23"/>
      <c r="ATA30" s="23"/>
      <c r="ATE30" s="23"/>
      <c r="ATI30" s="23"/>
      <c r="ATM30" s="23"/>
      <c r="ATQ30" s="23"/>
      <c r="ATU30" s="23"/>
      <c r="ATY30" s="23"/>
      <c r="AUC30" s="23"/>
      <c r="AUG30" s="23"/>
      <c r="AUK30" s="23"/>
      <c r="AUO30" s="23"/>
      <c r="AUS30" s="23"/>
      <c r="AUW30" s="23"/>
      <c r="AVA30" s="23"/>
      <c r="AVE30" s="23"/>
      <c r="AVI30" s="23"/>
      <c r="AVM30" s="23"/>
      <c r="AVQ30" s="23"/>
      <c r="AVU30" s="23"/>
      <c r="AVY30" s="23"/>
      <c r="AWC30" s="23"/>
      <c r="AWG30" s="23"/>
      <c r="AWK30" s="23"/>
      <c r="AWO30" s="23"/>
      <c r="AWS30" s="23"/>
      <c r="AWW30" s="23"/>
      <c r="AXA30" s="23"/>
      <c r="AXE30" s="23"/>
      <c r="AXI30" s="23"/>
      <c r="AXM30" s="23"/>
      <c r="AXQ30" s="23"/>
      <c r="AXU30" s="23"/>
      <c r="AXY30" s="23"/>
      <c r="AYC30" s="23"/>
      <c r="AYG30" s="23"/>
      <c r="AYK30" s="23"/>
      <c r="AYO30" s="23"/>
      <c r="AYS30" s="23"/>
      <c r="AYW30" s="23"/>
      <c r="AZA30" s="23"/>
      <c r="AZE30" s="23"/>
      <c r="AZI30" s="23"/>
      <c r="AZM30" s="23"/>
      <c r="AZQ30" s="23"/>
      <c r="AZU30" s="23"/>
      <c r="AZY30" s="23"/>
      <c r="BAC30" s="23"/>
      <c r="BAG30" s="23"/>
      <c r="BAK30" s="23"/>
      <c r="BAO30" s="23"/>
      <c r="BAS30" s="23"/>
      <c r="BAW30" s="23"/>
      <c r="BBA30" s="23"/>
      <c r="BBE30" s="23"/>
      <c r="BBI30" s="23"/>
      <c r="BBM30" s="23"/>
      <c r="BBQ30" s="23"/>
      <c r="BBU30" s="23"/>
      <c r="BBY30" s="23"/>
      <c r="BCC30" s="23"/>
      <c r="BCG30" s="23"/>
      <c r="BCK30" s="23"/>
      <c r="BCO30" s="23"/>
      <c r="BCS30" s="23"/>
      <c r="BCW30" s="23"/>
      <c r="BDA30" s="23"/>
      <c r="BDE30" s="23"/>
      <c r="BDI30" s="23"/>
      <c r="BDM30" s="23"/>
      <c r="BDQ30" s="23"/>
      <c r="BDU30" s="23"/>
      <c r="BDY30" s="23"/>
      <c r="BEC30" s="23"/>
      <c r="BEG30" s="23"/>
      <c r="BEK30" s="23"/>
      <c r="BEO30" s="23"/>
      <c r="BES30" s="23"/>
      <c r="BEW30" s="23"/>
      <c r="BFA30" s="23"/>
      <c r="BFE30" s="23"/>
      <c r="BFI30" s="23"/>
      <c r="BFM30" s="23"/>
      <c r="BFQ30" s="23"/>
      <c r="BFU30" s="23"/>
      <c r="BFY30" s="23"/>
      <c r="BGC30" s="23"/>
      <c r="BGG30" s="23"/>
      <c r="BGK30" s="23"/>
      <c r="BGO30" s="23"/>
      <c r="BGS30" s="23"/>
      <c r="BGW30" s="23"/>
      <c r="BHA30" s="23"/>
      <c r="BHE30" s="23"/>
      <c r="BHI30" s="23"/>
      <c r="BHM30" s="23"/>
      <c r="BHQ30" s="23"/>
      <c r="BHU30" s="23"/>
      <c r="BHY30" s="23"/>
      <c r="BIC30" s="23"/>
      <c r="BIG30" s="23"/>
      <c r="BIK30" s="23"/>
      <c r="BIO30" s="23"/>
      <c r="BIS30" s="23"/>
      <c r="BIW30" s="23"/>
      <c r="BJA30" s="23"/>
      <c r="BJE30" s="23"/>
      <c r="BJI30" s="23"/>
      <c r="BJM30" s="23"/>
      <c r="BJQ30" s="23"/>
      <c r="BJU30" s="23"/>
      <c r="BJY30" s="23"/>
      <c r="BKC30" s="23"/>
      <c r="BKG30" s="23"/>
      <c r="BKK30" s="23"/>
      <c r="BKO30" s="23"/>
      <c r="BKS30" s="23"/>
      <c r="BKW30" s="23"/>
      <c r="BLA30" s="23"/>
      <c r="BLE30" s="23"/>
      <c r="BLI30" s="23"/>
      <c r="BLM30" s="23"/>
      <c r="BLQ30" s="23"/>
      <c r="BLU30" s="23"/>
      <c r="BLY30" s="23"/>
      <c r="BMC30" s="23"/>
      <c r="BMG30" s="23"/>
      <c r="BMK30" s="23"/>
      <c r="BMO30" s="23"/>
      <c r="BMS30" s="23"/>
      <c r="BMW30" s="23"/>
      <c r="BNA30" s="23"/>
      <c r="BNE30" s="23"/>
      <c r="BNI30" s="23"/>
      <c r="BNM30" s="23"/>
      <c r="BNQ30" s="23"/>
      <c r="BNU30" s="23"/>
      <c r="BNY30" s="23"/>
      <c r="BOC30" s="23"/>
      <c r="BOG30" s="23"/>
      <c r="BOK30" s="23"/>
      <c r="BOO30" s="23"/>
      <c r="BOS30" s="23"/>
      <c r="BOW30" s="23"/>
      <c r="BPA30" s="23"/>
      <c r="BPE30" s="23"/>
      <c r="BPI30" s="23"/>
      <c r="BPM30" s="23"/>
      <c r="BPQ30" s="23"/>
      <c r="BPU30" s="23"/>
      <c r="BPY30" s="23"/>
      <c r="BQC30" s="23"/>
      <c r="BQG30" s="23"/>
      <c r="BQK30" s="23"/>
      <c r="BQO30" s="23"/>
      <c r="BQS30" s="23"/>
      <c r="BQW30" s="23"/>
      <c r="BRA30" s="23"/>
      <c r="BRE30" s="23"/>
      <c r="BRI30" s="23"/>
      <c r="BRM30" s="23"/>
      <c r="BRQ30" s="23"/>
      <c r="BRU30" s="23"/>
      <c r="BRY30" s="23"/>
      <c r="BSC30" s="23"/>
      <c r="BSG30" s="23"/>
      <c r="BSK30" s="23"/>
      <c r="BSO30" s="23"/>
      <c r="BSS30" s="23"/>
      <c r="BSW30" s="23"/>
      <c r="BTA30" s="23"/>
      <c r="BTE30" s="23"/>
      <c r="BTI30" s="23"/>
      <c r="BTM30" s="23"/>
      <c r="BTQ30" s="23"/>
      <c r="BTU30" s="23"/>
      <c r="BTY30" s="23"/>
      <c r="BUC30" s="23"/>
      <c r="BUG30" s="23"/>
      <c r="BUK30" s="23"/>
      <c r="BUO30" s="23"/>
      <c r="BUS30" s="23"/>
      <c r="BUW30" s="23"/>
      <c r="BVA30" s="23"/>
      <c r="BVE30" s="23"/>
      <c r="BVI30" s="23"/>
      <c r="BVM30" s="23"/>
      <c r="BVQ30" s="23"/>
      <c r="BVU30" s="23"/>
      <c r="BVY30" s="23"/>
      <c r="BWC30" s="23"/>
      <c r="BWG30" s="23"/>
      <c r="BWK30" s="23"/>
      <c r="BWO30" s="23"/>
      <c r="BWS30" s="23"/>
      <c r="BWW30" s="23"/>
      <c r="BXA30" s="23"/>
      <c r="BXE30" s="23"/>
      <c r="BXI30" s="23"/>
      <c r="BXM30" s="23"/>
      <c r="BXQ30" s="23"/>
      <c r="BXU30" s="23"/>
      <c r="BXY30" s="23"/>
      <c r="BYC30" s="23"/>
      <c r="BYG30" s="23"/>
      <c r="BYK30" s="23"/>
      <c r="BYO30" s="23"/>
      <c r="BYS30" s="23"/>
      <c r="BYW30" s="23"/>
      <c r="BZA30" s="23"/>
      <c r="BZE30" s="23"/>
      <c r="BZI30" s="23"/>
      <c r="BZM30" s="23"/>
      <c r="BZQ30" s="23"/>
      <c r="BZU30" s="23"/>
      <c r="BZY30" s="23"/>
      <c r="CAC30" s="23"/>
      <c r="CAG30" s="23"/>
      <c r="CAK30" s="23"/>
      <c r="CAO30" s="23"/>
      <c r="CAS30" s="23"/>
      <c r="CAW30" s="23"/>
      <c r="CBA30" s="23"/>
      <c r="CBE30" s="23"/>
      <c r="CBI30" s="23"/>
      <c r="CBM30" s="23"/>
      <c r="CBQ30" s="23"/>
      <c r="CBU30" s="23"/>
      <c r="CBY30" s="23"/>
      <c r="CCC30" s="23"/>
      <c r="CCG30" s="23"/>
      <c r="CCK30" s="23"/>
      <c r="CCO30" s="23"/>
      <c r="CCS30" s="23"/>
      <c r="CCW30" s="23"/>
      <c r="CDA30" s="23"/>
      <c r="CDE30" s="23"/>
      <c r="CDI30" s="23"/>
      <c r="CDM30" s="23"/>
      <c r="CDQ30" s="23"/>
      <c r="CDU30" s="23"/>
      <c r="CDY30" s="23"/>
      <c r="CEC30" s="23"/>
      <c r="CEG30" s="23"/>
      <c r="CEK30" s="23"/>
      <c r="CEO30" s="23"/>
      <c r="CES30" s="23"/>
      <c r="CEW30" s="23"/>
      <c r="CFA30" s="23"/>
      <c r="CFE30" s="23"/>
      <c r="CFI30" s="23"/>
      <c r="CFM30" s="23"/>
      <c r="CFQ30" s="23"/>
      <c r="CFU30" s="23"/>
      <c r="CFY30" s="23"/>
      <c r="CGC30" s="23"/>
      <c r="CGG30" s="23"/>
      <c r="CGK30" s="23"/>
      <c r="CGO30" s="23"/>
      <c r="CGS30" s="23"/>
      <c r="CGW30" s="23"/>
      <c r="CHA30" s="23"/>
      <c r="CHE30" s="23"/>
      <c r="CHI30" s="23"/>
      <c r="CHM30" s="23"/>
      <c r="CHQ30" s="23"/>
      <c r="CHU30" s="23"/>
      <c r="CHY30" s="23"/>
      <c r="CIC30" s="23"/>
      <c r="CIG30" s="23"/>
      <c r="CIK30" s="23"/>
      <c r="CIO30" s="23"/>
      <c r="CIS30" s="23"/>
      <c r="CIW30" s="23"/>
      <c r="CJA30" s="23"/>
      <c r="CJE30" s="23"/>
      <c r="CJI30" s="23"/>
      <c r="CJM30" s="23"/>
      <c r="CJQ30" s="23"/>
      <c r="CJU30" s="23"/>
      <c r="CJY30" s="23"/>
      <c r="CKC30" s="23"/>
      <c r="CKG30" s="23"/>
      <c r="CKK30" s="23"/>
      <c r="CKO30" s="23"/>
      <c r="CKS30" s="23"/>
      <c r="CKW30" s="23"/>
      <c r="CLA30" s="23"/>
      <c r="CLE30" s="23"/>
      <c r="CLI30" s="23"/>
      <c r="CLM30" s="23"/>
      <c r="CLQ30" s="23"/>
      <c r="CLU30" s="23"/>
      <c r="CLY30" s="23"/>
      <c r="CMC30" s="23"/>
      <c r="CMG30" s="23"/>
      <c r="CMK30" s="23"/>
      <c r="CMO30" s="23"/>
      <c r="CMS30" s="23"/>
      <c r="CMW30" s="23"/>
      <c r="CNA30" s="23"/>
      <c r="CNE30" s="23"/>
      <c r="CNI30" s="23"/>
      <c r="CNM30" s="23"/>
      <c r="CNQ30" s="23"/>
      <c r="CNU30" s="23"/>
      <c r="CNY30" s="23"/>
      <c r="COC30" s="23"/>
      <c r="COG30" s="23"/>
      <c r="COK30" s="23"/>
      <c r="COO30" s="23"/>
      <c r="COS30" s="23"/>
      <c r="COW30" s="23"/>
      <c r="CPA30" s="23"/>
      <c r="CPE30" s="23"/>
      <c r="CPI30" s="23"/>
      <c r="CPM30" s="23"/>
      <c r="CPQ30" s="23"/>
      <c r="CPU30" s="23"/>
      <c r="CPY30" s="23"/>
      <c r="CQC30" s="23"/>
      <c r="CQG30" s="23"/>
      <c r="CQK30" s="23"/>
      <c r="CQO30" s="23"/>
      <c r="CQS30" s="23"/>
      <c r="CQW30" s="23"/>
      <c r="CRA30" s="23"/>
      <c r="CRE30" s="23"/>
      <c r="CRI30" s="23"/>
      <c r="CRM30" s="23"/>
      <c r="CRQ30" s="23"/>
      <c r="CRU30" s="23"/>
      <c r="CRY30" s="23"/>
      <c r="CSC30" s="23"/>
      <c r="CSG30" s="23"/>
      <c r="CSK30" s="23"/>
      <c r="CSO30" s="23"/>
      <c r="CSS30" s="23"/>
      <c r="CSW30" s="23"/>
      <c r="CTA30" s="23"/>
      <c r="CTE30" s="23"/>
      <c r="CTI30" s="23"/>
      <c r="CTM30" s="23"/>
      <c r="CTQ30" s="23"/>
      <c r="CTU30" s="23"/>
      <c r="CTY30" s="23"/>
      <c r="CUC30" s="23"/>
      <c r="CUG30" s="23"/>
      <c r="CUK30" s="23"/>
      <c r="CUO30" s="23"/>
      <c r="CUS30" s="23"/>
      <c r="CUW30" s="23"/>
      <c r="CVA30" s="23"/>
      <c r="CVE30" s="23"/>
      <c r="CVI30" s="23"/>
      <c r="CVM30" s="23"/>
      <c r="CVQ30" s="23"/>
      <c r="CVU30" s="23"/>
      <c r="CVY30" s="23"/>
      <c r="CWC30" s="23"/>
      <c r="CWG30" s="23"/>
      <c r="CWK30" s="23"/>
      <c r="CWO30" s="23"/>
      <c r="CWS30" s="23"/>
      <c r="CWW30" s="23"/>
      <c r="CXA30" s="23"/>
      <c r="CXE30" s="23"/>
      <c r="CXI30" s="23"/>
      <c r="CXM30" s="23"/>
      <c r="CXQ30" s="23"/>
      <c r="CXU30" s="23"/>
      <c r="CXY30" s="23"/>
      <c r="CYC30" s="23"/>
      <c r="CYG30" s="23"/>
      <c r="CYK30" s="23"/>
      <c r="CYO30" s="23"/>
      <c r="CYS30" s="23"/>
      <c r="CYW30" s="23"/>
      <c r="CZA30" s="23"/>
      <c r="CZE30" s="23"/>
      <c r="CZI30" s="23"/>
      <c r="CZM30" s="23"/>
      <c r="CZQ30" s="23"/>
      <c r="CZU30" s="23"/>
      <c r="CZY30" s="23"/>
      <c r="DAC30" s="23"/>
      <c r="DAG30" s="23"/>
      <c r="DAK30" s="23"/>
      <c r="DAO30" s="23"/>
      <c r="DAS30" s="23"/>
      <c r="DAW30" s="23"/>
      <c r="DBA30" s="23"/>
      <c r="DBE30" s="23"/>
      <c r="DBI30" s="23"/>
      <c r="DBM30" s="23"/>
      <c r="DBQ30" s="23"/>
      <c r="DBU30" s="23"/>
      <c r="DBY30" s="23"/>
      <c r="DCC30" s="23"/>
      <c r="DCG30" s="23"/>
      <c r="DCK30" s="23"/>
      <c r="DCO30" s="23"/>
      <c r="DCS30" s="23"/>
      <c r="DCW30" s="23"/>
      <c r="DDA30" s="23"/>
      <c r="DDE30" s="23"/>
      <c r="DDI30" s="23"/>
      <c r="DDM30" s="23"/>
      <c r="DDQ30" s="23"/>
      <c r="DDU30" s="23"/>
      <c r="DDY30" s="23"/>
      <c r="DEC30" s="23"/>
      <c r="DEG30" s="23"/>
      <c r="DEK30" s="23"/>
      <c r="DEO30" s="23"/>
      <c r="DES30" s="23"/>
      <c r="DEW30" s="23"/>
      <c r="DFA30" s="23"/>
      <c r="DFE30" s="23"/>
      <c r="DFI30" s="23"/>
      <c r="DFM30" s="23"/>
      <c r="DFQ30" s="23"/>
      <c r="DFU30" s="23"/>
      <c r="DFY30" s="23"/>
      <c r="DGC30" s="23"/>
      <c r="DGG30" s="23"/>
      <c r="DGK30" s="23"/>
      <c r="DGO30" s="23"/>
      <c r="DGS30" s="23"/>
      <c r="DGW30" s="23"/>
      <c r="DHA30" s="23"/>
      <c r="DHE30" s="23"/>
      <c r="DHI30" s="23"/>
      <c r="DHM30" s="23"/>
      <c r="DHQ30" s="23"/>
      <c r="DHU30" s="23"/>
      <c r="DHY30" s="23"/>
      <c r="DIC30" s="23"/>
      <c r="DIG30" s="23"/>
      <c r="DIK30" s="23"/>
      <c r="DIO30" s="23"/>
      <c r="DIS30" s="23"/>
      <c r="DIW30" s="23"/>
      <c r="DJA30" s="23"/>
      <c r="DJE30" s="23"/>
      <c r="DJI30" s="23"/>
      <c r="DJM30" s="23"/>
      <c r="DJQ30" s="23"/>
      <c r="DJU30" s="23"/>
      <c r="DJY30" s="23"/>
      <c r="DKC30" s="23"/>
      <c r="DKG30" s="23"/>
      <c r="DKK30" s="23"/>
      <c r="DKO30" s="23"/>
      <c r="DKS30" s="23"/>
      <c r="DKW30" s="23"/>
      <c r="DLA30" s="23"/>
      <c r="DLE30" s="23"/>
      <c r="DLI30" s="23"/>
      <c r="DLM30" s="23"/>
      <c r="DLQ30" s="23"/>
      <c r="DLU30" s="23"/>
      <c r="DLY30" s="23"/>
      <c r="DMC30" s="23"/>
      <c r="DMG30" s="23"/>
      <c r="DMK30" s="23"/>
      <c r="DMO30" s="23"/>
      <c r="DMS30" s="23"/>
      <c r="DMW30" s="23"/>
      <c r="DNA30" s="23"/>
      <c r="DNE30" s="23"/>
      <c r="DNI30" s="23"/>
      <c r="DNM30" s="23"/>
      <c r="DNQ30" s="23"/>
      <c r="DNU30" s="23"/>
      <c r="DNY30" s="23"/>
      <c r="DOC30" s="23"/>
      <c r="DOG30" s="23"/>
      <c r="DOK30" s="23"/>
      <c r="DOO30" s="23"/>
      <c r="DOS30" s="23"/>
      <c r="DOW30" s="23"/>
      <c r="DPA30" s="23"/>
      <c r="DPE30" s="23"/>
      <c r="DPI30" s="23"/>
      <c r="DPM30" s="23"/>
      <c r="DPQ30" s="23"/>
      <c r="DPU30" s="23"/>
      <c r="DPY30" s="23"/>
      <c r="DQC30" s="23"/>
      <c r="DQG30" s="23"/>
      <c r="DQK30" s="23"/>
      <c r="DQO30" s="23"/>
      <c r="DQS30" s="23"/>
      <c r="DQW30" s="23"/>
      <c r="DRA30" s="23"/>
      <c r="DRE30" s="23"/>
      <c r="DRI30" s="23"/>
      <c r="DRM30" s="23"/>
      <c r="DRQ30" s="23"/>
      <c r="DRU30" s="23"/>
      <c r="DRY30" s="23"/>
      <c r="DSC30" s="23"/>
      <c r="DSG30" s="23"/>
      <c r="DSK30" s="23"/>
      <c r="DSO30" s="23"/>
      <c r="DSS30" s="23"/>
      <c r="DSW30" s="23"/>
      <c r="DTA30" s="23"/>
      <c r="DTE30" s="23"/>
      <c r="DTI30" s="23"/>
      <c r="DTM30" s="23"/>
      <c r="DTQ30" s="23"/>
      <c r="DTU30" s="23"/>
      <c r="DTY30" s="23"/>
      <c r="DUC30" s="23"/>
      <c r="DUG30" s="23"/>
      <c r="DUK30" s="23"/>
      <c r="DUO30" s="23"/>
      <c r="DUS30" s="23"/>
      <c r="DUW30" s="23"/>
      <c r="DVA30" s="23"/>
      <c r="DVE30" s="23"/>
      <c r="DVI30" s="23"/>
      <c r="DVM30" s="23"/>
      <c r="DVQ30" s="23"/>
      <c r="DVU30" s="23"/>
      <c r="DVY30" s="23"/>
      <c r="DWC30" s="23"/>
      <c r="DWG30" s="23"/>
      <c r="DWK30" s="23"/>
      <c r="DWO30" s="23"/>
      <c r="DWS30" s="23"/>
      <c r="DWW30" s="23"/>
      <c r="DXA30" s="23"/>
      <c r="DXE30" s="23"/>
      <c r="DXI30" s="23"/>
      <c r="DXM30" s="23"/>
      <c r="DXQ30" s="23"/>
      <c r="DXU30" s="23"/>
      <c r="DXY30" s="23"/>
      <c r="DYC30" s="23"/>
      <c r="DYG30" s="23"/>
      <c r="DYK30" s="23"/>
      <c r="DYO30" s="23"/>
      <c r="DYS30" s="23"/>
      <c r="DYW30" s="23"/>
      <c r="DZA30" s="23"/>
      <c r="DZE30" s="23"/>
      <c r="DZI30" s="23"/>
      <c r="DZM30" s="23"/>
      <c r="DZQ30" s="23"/>
      <c r="DZU30" s="23"/>
      <c r="DZY30" s="23"/>
      <c r="EAC30" s="23"/>
      <c r="EAG30" s="23"/>
      <c r="EAK30" s="23"/>
      <c r="EAO30" s="23"/>
      <c r="EAS30" s="23"/>
      <c r="EAW30" s="23"/>
      <c r="EBA30" s="23"/>
      <c r="EBE30" s="23"/>
      <c r="EBI30" s="23"/>
      <c r="EBM30" s="23"/>
      <c r="EBQ30" s="23"/>
      <c r="EBU30" s="23"/>
      <c r="EBY30" s="23"/>
      <c r="ECC30" s="23"/>
      <c r="ECG30" s="23"/>
      <c r="ECK30" s="23"/>
      <c r="ECO30" s="23"/>
      <c r="ECS30" s="23"/>
      <c r="ECW30" s="23"/>
      <c r="EDA30" s="23"/>
      <c r="EDE30" s="23"/>
      <c r="EDI30" s="23"/>
      <c r="EDM30" s="23"/>
      <c r="EDQ30" s="23"/>
      <c r="EDU30" s="23"/>
      <c r="EDY30" s="23"/>
      <c r="EEC30" s="23"/>
      <c r="EEG30" s="23"/>
      <c r="EEK30" s="23"/>
      <c r="EEO30" s="23"/>
      <c r="EES30" s="23"/>
      <c r="EEW30" s="23"/>
      <c r="EFA30" s="23"/>
      <c r="EFE30" s="23"/>
      <c r="EFI30" s="23"/>
      <c r="EFM30" s="23"/>
      <c r="EFQ30" s="23"/>
      <c r="EFU30" s="23"/>
      <c r="EFY30" s="23"/>
      <c r="EGC30" s="23"/>
      <c r="EGG30" s="23"/>
      <c r="EGK30" s="23"/>
      <c r="EGO30" s="23"/>
      <c r="EGS30" s="23"/>
      <c r="EGW30" s="23"/>
      <c r="EHA30" s="23"/>
      <c r="EHE30" s="23"/>
      <c r="EHI30" s="23"/>
      <c r="EHM30" s="23"/>
      <c r="EHQ30" s="23"/>
      <c r="EHU30" s="23"/>
      <c r="EHY30" s="23"/>
      <c r="EIC30" s="23"/>
      <c r="EIG30" s="23"/>
      <c r="EIK30" s="23"/>
      <c r="EIO30" s="23"/>
      <c r="EIS30" s="23"/>
      <c r="EIW30" s="23"/>
      <c r="EJA30" s="23"/>
      <c r="EJE30" s="23"/>
      <c r="EJI30" s="23"/>
      <c r="EJM30" s="23"/>
      <c r="EJQ30" s="23"/>
      <c r="EJU30" s="23"/>
      <c r="EJY30" s="23"/>
      <c r="EKC30" s="23"/>
      <c r="EKG30" s="23"/>
      <c r="EKK30" s="23"/>
      <c r="EKO30" s="23"/>
      <c r="EKS30" s="23"/>
      <c r="EKW30" s="23"/>
      <c r="ELA30" s="23"/>
      <c r="ELE30" s="23"/>
      <c r="ELI30" s="23"/>
      <c r="ELM30" s="23"/>
      <c r="ELQ30" s="23"/>
      <c r="ELU30" s="23"/>
      <c r="ELY30" s="23"/>
      <c r="EMC30" s="23"/>
      <c r="EMG30" s="23"/>
      <c r="EMK30" s="23"/>
      <c r="EMO30" s="23"/>
      <c r="EMS30" s="23"/>
      <c r="EMW30" s="23"/>
      <c r="ENA30" s="23"/>
      <c r="ENE30" s="23"/>
      <c r="ENI30" s="23"/>
      <c r="ENM30" s="23"/>
      <c r="ENQ30" s="23"/>
      <c r="ENU30" s="23"/>
      <c r="ENY30" s="23"/>
      <c r="EOC30" s="23"/>
      <c r="EOG30" s="23"/>
      <c r="EOK30" s="23"/>
      <c r="EOO30" s="23"/>
      <c r="EOS30" s="23"/>
      <c r="EOW30" s="23"/>
      <c r="EPA30" s="23"/>
      <c r="EPE30" s="23"/>
      <c r="EPI30" s="23"/>
      <c r="EPM30" s="23"/>
      <c r="EPQ30" s="23"/>
      <c r="EPU30" s="23"/>
      <c r="EPY30" s="23"/>
      <c r="EQC30" s="23"/>
      <c r="EQG30" s="23"/>
      <c r="EQK30" s="23"/>
      <c r="EQO30" s="23"/>
      <c r="EQS30" s="23"/>
      <c r="EQW30" s="23"/>
      <c r="ERA30" s="23"/>
      <c r="ERE30" s="23"/>
      <c r="ERI30" s="23"/>
      <c r="ERM30" s="23"/>
      <c r="ERQ30" s="23"/>
      <c r="ERU30" s="23"/>
      <c r="ERY30" s="23"/>
      <c r="ESC30" s="23"/>
      <c r="ESG30" s="23"/>
      <c r="ESK30" s="23"/>
      <c r="ESO30" s="23"/>
      <c r="ESS30" s="23"/>
      <c r="ESW30" s="23"/>
      <c r="ETA30" s="23"/>
      <c r="ETE30" s="23"/>
      <c r="ETI30" s="23"/>
      <c r="ETM30" s="23"/>
      <c r="ETQ30" s="23"/>
      <c r="ETU30" s="23"/>
      <c r="ETY30" s="23"/>
      <c r="EUC30" s="23"/>
      <c r="EUG30" s="23"/>
      <c r="EUK30" s="23"/>
      <c r="EUO30" s="23"/>
      <c r="EUS30" s="23"/>
      <c r="EUW30" s="23"/>
      <c r="EVA30" s="23"/>
      <c r="EVE30" s="23"/>
      <c r="EVI30" s="23"/>
      <c r="EVM30" s="23"/>
      <c r="EVQ30" s="23"/>
      <c r="EVU30" s="23"/>
      <c r="EVY30" s="23"/>
      <c r="EWC30" s="23"/>
      <c r="EWG30" s="23"/>
      <c r="EWK30" s="23"/>
      <c r="EWO30" s="23"/>
      <c r="EWS30" s="23"/>
      <c r="EWW30" s="23"/>
      <c r="EXA30" s="23"/>
      <c r="EXE30" s="23"/>
      <c r="EXI30" s="23"/>
      <c r="EXM30" s="23"/>
      <c r="EXQ30" s="23"/>
      <c r="EXU30" s="23"/>
      <c r="EXY30" s="23"/>
      <c r="EYC30" s="23"/>
      <c r="EYG30" s="23"/>
      <c r="EYK30" s="23"/>
      <c r="EYO30" s="23"/>
      <c r="EYS30" s="23"/>
      <c r="EYW30" s="23"/>
      <c r="EZA30" s="23"/>
      <c r="EZE30" s="23"/>
      <c r="EZI30" s="23"/>
      <c r="EZM30" s="23"/>
      <c r="EZQ30" s="23"/>
      <c r="EZU30" s="23"/>
      <c r="EZY30" s="23"/>
      <c r="FAC30" s="23"/>
      <c r="FAG30" s="23"/>
      <c r="FAK30" s="23"/>
      <c r="FAO30" s="23"/>
      <c r="FAS30" s="23"/>
      <c r="FAW30" s="23"/>
      <c r="FBA30" s="23"/>
      <c r="FBE30" s="23"/>
      <c r="FBI30" s="23"/>
      <c r="FBM30" s="23"/>
      <c r="FBQ30" s="23"/>
      <c r="FBU30" s="23"/>
      <c r="FBY30" s="23"/>
      <c r="FCC30" s="23"/>
      <c r="FCG30" s="23"/>
      <c r="FCK30" s="23"/>
      <c r="FCO30" s="23"/>
      <c r="FCS30" s="23"/>
      <c r="FCW30" s="23"/>
      <c r="FDA30" s="23"/>
      <c r="FDE30" s="23"/>
      <c r="FDI30" s="23"/>
      <c r="FDM30" s="23"/>
      <c r="FDQ30" s="23"/>
      <c r="FDU30" s="23"/>
      <c r="FDY30" s="23"/>
      <c r="FEC30" s="23"/>
      <c r="FEG30" s="23"/>
      <c r="FEK30" s="23"/>
      <c r="FEO30" s="23"/>
      <c r="FES30" s="23"/>
      <c r="FEW30" s="23"/>
      <c r="FFA30" s="23"/>
      <c r="FFE30" s="23"/>
      <c r="FFI30" s="23"/>
      <c r="FFM30" s="23"/>
      <c r="FFQ30" s="23"/>
      <c r="FFU30" s="23"/>
      <c r="FFY30" s="23"/>
      <c r="FGC30" s="23"/>
      <c r="FGG30" s="23"/>
      <c r="FGK30" s="23"/>
      <c r="FGO30" s="23"/>
      <c r="FGS30" s="23"/>
      <c r="FGW30" s="23"/>
      <c r="FHA30" s="23"/>
      <c r="FHE30" s="23"/>
      <c r="FHI30" s="23"/>
      <c r="FHM30" s="23"/>
      <c r="FHQ30" s="23"/>
      <c r="FHU30" s="23"/>
      <c r="FHY30" s="23"/>
      <c r="FIC30" s="23"/>
      <c r="FIG30" s="23"/>
      <c r="FIK30" s="23"/>
      <c r="FIO30" s="23"/>
      <c r="FIS30" s="23"/>
      <c r="FIW30" s="23"/>
      <c r="FJA30" s="23"/>
      <c r="FJE30" s="23"/>
      <c r="FJI30" s="23"/>
      <c r="FJM30" s="23"/>
      <c r="FJQ30" s="23"/>
      <c r="FJU30" s="23"/>
      <c r="FJY30" s="23"/>
      <c r="FKC30" s="23"/>
      <c r="FKG30" s="23"/>
      <c r="FKK30" s="23"/>
      <c r="FKO30" s="23"/>
      <c r="FKS30" s="23"/>
      <c r="FKW30" s="23"/>
      <c r="FLA30" s="23"/>
      <c r="FLE30" s="23"/>
      <c r="FLI30" s="23"/>
      <c r="FLM30" s="23"/>
      <c r="FLQ30" s="23"/>
      <c r="FLU30" s="23"/>
      <c r="FLY30" s="23"/>
      <c r="FMC30" s="23"/>
      <c r="FMG30" s="23"/>
      <c r="FMK30" s="23"/>
      <c r="FMO30" s="23"/>
      <c r="FMS30" s="23"/>
      <c r="FMW30" s="23"/>
      <c r="FNA30" s="23"/>
      <c r="FNE30" s="23"/>
      <c r="FNI30" s="23"/>
      <c r="FNM30" s="23"/>
      <c r="FNQ30" s="23"/>
      <c r="FNU30" s="23"/>
      <c r="FNY30" s="23"/>
      <c r="FOC30" s="23"/>
      <c r="FOG30" s="23"/>
      <c r="FOK30" s="23"/>
      <c r="FOO30" s="23"/>
      <c r="FOS30" s="23"/>
      <c r="FOW30" s="23"/>
      <c r="FPA30" s="23"/>
      <c r="FPE30" s="23"/>
      <c r="FPI30" s="23"/>
      <c r="FPM30" s="23"/>
      <c r="FPQ30" s="23"/>
      <c r="FPU30" s="23"/>
      <c r="FPY30" s="23"/>
      <c r="FQC30" s="23"/>
      <c r="FQG30" s="23"/>
      <c r="FQK30" s="23"/>
      <c r="FQO30" s="23"/>
      <c r="FQS30" s="23"/>
      <c r="FQW30" s="23"/>
      <c r="FRA30" s="23"/>
      <c r="FRE30" s="23"/>
      <c r="FRI30" s="23"/>
      <c r="FRM30" s="23"/>
      <c r="FRQ30" s="23"/>
      <c r="FRU30" s="23"/>
      <c r="FRY30" s="23"/>
      <c r="FSC30" s="23"/>
      <c r="FSG30" s="23"/>
      <c r="FSK30" s="23"/>
      <c r="FSO30" s="23"/>
      <c r="FSS30" s="23"/>
      <c r="FSW30" s="23"/>
      <c r="FTA30" s="23"/>
      <c r="FTE30" s="23"/>
      <c r="FTI30" s="23"/>
      <c r="FTM30" s="23"/>
      <c r="FTQ30" s="23"/>
      <c r="FTU30" s="23"/>
      <c r="FTY30" s="23"/>
      <c r="FUC30" s="23"/>
      <c r="FUG30" s="23"/>
      <c r="FUK30" s="23"/>
      <c r="FUO30" s="23"/>
      <c r="FUS30" s="23"/>
      <c r="FUW30" s="23"/>
      <c r="FVA30" s="23"/>
      <c r="FVE30" s="23"/>
      <c r="FVI30" s="23"/>
      <c r="FVM30" s="23"/>
      <c r="FVQ30" s="23"/>
      <c r="FVU30" s="23"/>
      <c r="FVY30" s="23"/>
      <c r="FWC30" s="23"/>
      <c r="FWG30" s="23"/>
      <c r="FWK30" s="23"/>
      <c r="FWO30" s="23"/>
      <c r="FWS30" s="23"/>
      <c r="FWW30" s="23"/>
      <c r="FXA30" s="23"/>
      <c r="FXE30" s="23"/>
      <c r="FXI30" s="23"/>
      <c r="FXM30" s="23"/>
      <c r="FXQ30" s="23"/>
      <c r="FXU30" s="23"/>
      <c r="FXY30" s="23"/>
      <c r="FYC30" s="23"/>
      <c r="FYG30" s="23"/>
      <c r="FYK30" s="23"/>
      <c r="FYO30" s="23"/>
      <c r="FYS30" s="23"/>
      <c r="FYW30" s="23"/>
      <c r="FZA30" s="23"/>
      <c r="FZE30" s="23"/>
      <c r="FZI30" s="23"/>
      <c r="FZM30" s="23"/>
      <c r="FZQ30" s="23"/>
      <c r="FZU30" s="23"/>
      <c r="FZY30" s="23"/>
      <c r="GAC30" s="23"/>
      <c r="GAG30" s="23"/>
      <c r="GAK30" s="23"/>
      <c r="GAO30" s="23"/>
      <c r="GAS30" s="23"/>
      <c r="GAW30" s="23"/>
      <c r="GBA30" s="23"/>
      <c r="GBE30" s="23"/>
      <c r="GBI30" s="23"/>
      <c r="GBM30" s="23"/>
      <c r="GBQ30" s="23"/>
      <c r="GBU30" s="23"/>
      <c r="GBY30" s="23"/>
      <c r="GCC30" s="23"/>
      <c r="GCG30" s="23"/>
      <c r="GCK30" s="23"/>
      <c r="GCO30" s="23"/>
      <c r="GCS30" s="23"/>
      <c r="GCW30" s="23"/>
      <c r="GDA30" s="23"/>
      <c r="GDE30" s="23"/>
      <c r="GDI30" s="23"/>
      <c r="GDM30" s="23"/>
      <c r="GDQ30" s="23"/>
      <c r="GDU30" s="23"/>
      <c r="GDY30" s="23"/>
      <c r="GEC30" s="23"/>
      <c r="GEG30" s="23"/>
      <c r="GEK30" s="23"/>
      <c r="GEO30" s="23"/>
      <c r="GES30" s="23"/>
      <c r="GEW30" s="23"/>
      <c r="GFA30" s="23"/>
      <c r="GFE30" s="23"/>
      <c r="GFI30" s="23"/>
      <c r="GFM30" s="23"/>
      <c r="GFQ30" s="23"/>
      <c r="GFU30" s="23"/>
      <c r="GFY30" s="23"/>
      <c r="GGC30" s="23"/>
      <c r="GGG30" s="23"/>
      <c r="GGK30" s="23"/>
      <c r="GGO30" s="23"/>
      <c r="GGS30" s="23"/>
      <c r="GGW30" s="23"/>
      <c r="GHA30" s="23"/>
      <c r="GHE30" s="23"/>
      <c r="GHI30" s="23"/>
      <c r="GHM30" s="23"/>
      <c r="GHQ30" s="23"/>
      <c r="GHU30" s="23"/>
      <c r="GHY30" s="23"/>
      <c r="GIC30" s="23"/>
      <c r="GIG30" s="23"/>
      <c r="GIK30" s="23"/>
      <c r="GIO30" s="23"/>
      <c r="GIS30" s="23"/>
      <c r="GIW30" s="23"/>
      <c r="GJA30" s="23"/>
      <c r="GJE30" s="23"/>
      <c r="GJI30" s="23"/>
      <c r="GJM30" s="23"/>
      <c r="GJQ30" s="23"/>
      <c r="GJU30" s="23"/>
      <c r="GJY30" s="23"/>
      <c r="GKC30" s="23"/>
      <c r="GKG30" s="23"/>
      <c r="GKK30" s="23"/>
      <c r="GKO30" s="23"/>
      <c r="GKS30" s="23"/>
      <c r="GKW30" s="23"/>
      <c r="GLA30" s="23"/>
      <c r="GLE30" s="23"/>
      <c r="GLI30" s="23"/>
      <c r="GLM30" s="23"/>
      <c r="GLQ30" s="23"/>
      <c r="GLU30" s="23"/>
      <c r="GLY30" s="23"/>
      <c r="GMC30" s="23"/>
      <c r="GMG30" s="23"/>
      <c r="GMK30" s="23"/>
      <c r="GMO30" s="23"/>
      <c r="GMS30" s="23"/>
      <c r="GMW30" s="23"/>
      <c r="GNA30" s="23"/>
      <c r="GNE30" s="23"/>
      <c r="GNI30" s="23"/>
      <c r="GNM30" s="23"/>
      <c r="GNQ30" s="23"/>
      <c r="GNU30" s="23"/>
      <c r="GNY30" s="23"/>
      <c r="GOC30" s="23"/>
      <c r="GOG30" s="23"/>
      <c r="GOK30" s="23"/>
      <c r="GOO30" s="23"/>
      <c r="GOS30" s="23"/>
      <c r="GOW30" s="23"/>
      <c r="GPA30" s="23"/>
      <c r="GPE30" s="23"/>
      <c r="GPI30" s="23"/>
      <c r="GPM30" s="23"/>
      <c r="GPQ30" s="23"/>
      <c r="GPU30" s="23"/>
      <c r="GPY30" s="23"/>
      <c r="GQC30" s="23"/>
      <c r="GQG30" s="23"/>
      <c r="GQK30" s="23"/>
      <c r="GQO30" s="23"/>
      <c r="GQS30" s="23"/>
      <c r="GQW30" s="23"/>
      <c r="GRA30" s="23"/>
      <c r="GRE30" s="23"/>
      <c r="GRI30" s="23"/>
      <c r="GRM30" s="23"/>
      <c r="GRQ30" s="23"/>
      <c r="GRU30" s="23"/>
      <c r="GRY30" s="23"/>
      <c r="GSC30" s="23"/>
      <c r="GSG30" s="23"/>
      <c r="GSK30" s="23"/>
      <c r="GSO30" s="23"/>
      <c r="GSS30" s="23"/>
      <c r="GSW30" s="23"/>
      <c r="GTA30" s="23"/>
      <c r="GTE30" s="23"/>
      <c r="GTI30" s="23"/>
      <c r="GTM30" s="23"/>
      <c r="GTQ30" s="23"/>
      <c r="GTU30" s="23"/>
      <c r="GTY30" s="23"/>
      <c r="GUC30" s="23"/>
      <c r="GUG30" s="23"/>
      <c r="GUK30" s="23"/>
      <c r="GUO30" s="23"/>
      <c r="GUS30" s="23"/>
      <c r="GUW30" s="23"/>
      <c r="GVA30" s="23"/>
      <c r="GVE30" s="23"/>
      <c r="GVI30" s="23"/>
      <c r="GVM30" s="23"/>
      <c r="GVQ30" s="23"/>
      <c r="GVU30" s="23"/>
      <c r="GVY30" s="23"/>
      <c r="GWC30" s="23"/>
      <c r="GWG30" s="23"/>
      <c r="GWK30" s="23"/>
      <c r="GWO30" s="23"/>
      <c r="GWS30" s="23"/>
      <c r="GWW30" s="23"/>
      <c r="GXA30" s="23"/>
      <c r="GXE30" s="23"/>
      <c r="GXI30" s="23"/>
      <c r="GXM30" s="23"/>
      <c r="GXQ30" s="23"/>
      <c r="GXU30" s="23"/>
      <c r="GXY30" s="23"/>
      <c r="GYC30" s="23"/>
      <c r="GYG30" s="23"/>
      <c r="GYK30" s="23"/>
      <c r="GYO30" s="23"/>
      <c r="GYS30" s="23"/>
      <c r="GYW30" s="23"/>
      <c r="GZA30" s="23"/>
      <c r="GZE30" s="23"/>
      <c r="GZI30" s="23"/>
      <c r="GZM30" s="23"/>
      <c r="GZQ30" s="23"/>
      <c r="GZU30" s="23"/>
      <c r="GZY30" s="23"/>
      <c r="HAC30" s="23"/>
      <c r="HAG30" s="23"/>
      <c r="HAK30" s="23"/>
      <c r="HAO30" s="23"/>
      <c r="HAS30" s="23"/>
      <c r="HAW30" s="23"/>
      <c r="HBA30" s="23"/>
      <c r="HBE30" s="23"/>
      <c r="HBI30" s="23"/>
      <c r="HBM30" s="23"/>
      <c r="HBQ30" s="23"/>
      <c r="HBU30" s="23"/>
      <c r="HBY30" s="23"/>
      <c r="HCC30" s="23"/>
      <c r="HCG30" s="23"/>
      <c r="HCK30" s="23"/>
      <c r="HCO30" s="23"/>
      <c r="HCS30" s="23"/>
      <c r="HCW30" s="23"/>
      <c r="HDA30" s="23"/>
      <c r="HDE30" s="23"/>
      <c r="HDI30" s="23"/>
      <c r="HDM30" s="23"/>
      <c r="HDQ30" s="23"/>
      <c r="HDU30" s="23"/>
      <c r="HDY30" s="23"/>
      <c r="HEC30" s="23"/>
      <c r="HEG30" s="23"/>
      <c r="HEK30" s="23"/>
      <c r="HEO30" s="23"/>
      <c r="HES30" s="23"/>
      <c r="HEW30" s="23"/>
      <c r="HFA30" s="23"/>
      <c r="HFE30" s="23"/>
      <c r="HFI30" s="23"/>
      <c r="HFM30" s="23"/>
      <c r="HFQ30" s="23"/>
      <c r="HFU30" s="23"/>
      <c r="HFY30" s="23"/>
      <c r="HGC30" s="23"/>
      <c r="HGG30" s="23"/>
      <c r="HGK30" s="23"/>
      <c r="HGO30" s="23"/>
      <c r="HGS30" s="23"/>
      <c r="HGW30" s="23"/>
      <c r="HHA30" s="23"/>
      <c r="HHE30" s="23"/>
      <c r="HHI30" s="23"/>
      <c r="HHM30" s="23"/>
      <c r="HHQ30" s="23"/>
      <c r="HHU30" s="23"/>
      <c r="HHY30" s="23"/>
      <c r="HIC30" s="23"/>
      <c r="HIG30" s="23"/>
      <c r="HIK30" s="23"/>
      <c r="HIO30" s="23"/>
      <c r="HIS30" s="23"/>
      <c r="HIW30" s="23"/>
      <c r="HJA30" s="23"/>
      <c r="HJE30" s="23"/>
      <c r="HJI30" s="23"/>
      <c r="HJM30" s="23"/>
      <c r="HJQ30" s="23"/>
      <c r="HJU30" s="23"/>
      <c r="HJY30" s="23"/>
      <c r="HKC30" s="23"/>
      <c r="HKG30" s="23"/>
      <c r="HKK30" s="23"/>
      <c r="HKO30" s="23"/>
      <c r="HKS30" s="23"/>
      <c r="HKW30" s="23"/>
      <c r="HLA30" s="23"/>
      <c r="HLE30" s="23"/>
      <c r="HLI30" s="23"/>
      <c r="HLM30" s="23"/>
      <c r="HLQ30" s="23"/>
      <c r="HLU30" s="23"/>
      <c r="HLY30" s="23"/>
      <c r="HMC30" s="23"/>
      <c r="HMG30" s="23"/>
      <c r="HMK30" s="23"/>
      <c r="HMO30" s="23"/>
      <c r="HMS30" s="23"/>
      <c r="HMW30" s="23"/>
      <c r="HNA30" s="23"/>
      <c r="HNE30" s="23"/>
      <c r="HNI30" s="23"/>
      <c r="HNM30" s="23"/>
      <c r="HNQ30" s="23"/>
      <c r="HNU30" s="23"/>
      <c r="HNY30" s="23"/>
      <c r="HOC30" s="23"/>
      <c r="HOG30" s="23"/>
      <c r="HOK30" s="23"/>
      <c r="HOO30" s="23"/>
      <c r="HOS30" s="23"/>
      <c r="HOW30" s="23"/>
      <c r="HPA30" s="23"/>
      <c r="HPE30" s="23"/>
      <c r="HPI30" s="23"/>
      <c r="HPM30" s="23"/>
      <c r="HPQ30" s="23"/>
      <c r="HPU30" s="23"/>
      <c r="HPY30" s="23"/>
      <c r="HQC30" s="23"/>
      <c r="HQG30" s="23"/>
      <c r="HQK30" s="23"/>
      <c r="HQO30" s="23"/>
      <c r="HQS30" s="23"/>
      <c r="HQW30" s="23"/>
      <c r="HRA30" s="23"/>
      <c r="HRE30" s="23"/>
      <c r="HRI30" s="23"/>
      <c r="HRM30" s="23"/>
      <c r="HRQ30" s="23"/>
      <c r="HRU30" s="23"/>
      <c r="HRY30" s="23"/>
      <c r="HSC30" s="23"/>
      <c r="HSG30" s="23"/>
      <c r="HSK30" s="23"/>
      <c r="HSO30" s="23"/>
      <c r="HSS30" s="23"/>
      <c r="HSW30" s="23"/>
      <c r="HTA30" s="23"/>
      <c r="HTE30" s="23"/>
      <c r="HTI30" s="23"/>
      <c r="HTM30" s="23"/>
      <c r="HTQ30" s="23"/>
      <c r="HTU30" s="23"/>
      <c r="HTY30" s="23"/>
      <c r="HUC30" s="23"/>
      <c r="HUG30" s="23"/>
      <c r="HUK30" s="23"/>
      <c r="HUO30" s="23"/>
      <c r="HUS30" s="23"/>
      <c r="HUW30" s="23"/>
      <c r="HVA30" s="23"/>
      <c r="HVE30" s="23"/>
      <c r="HVI30" s="23"/>
      <c r="HVM30" s="23"/>
      <c r="HVQ30" s="23"/>
      <c r="HVU30" s="23"/>
      <c r="HVY30" s="23"/>
      <c r="HWC30" s="23"/>
      <c r="HWG30" s="23"/>
      <c r="HWK30" s="23"/>
      <c r="HWO30" s="23"/>
      <c r="HWS30" s="23"/>
      <c r="HWW30" s="23"/>
      <c r="HXA30" s="23"/>
      <c r="HXE30" s="23"/>
      <c r="HXI30" s="23"/>
      <c r="HXM30" s="23"/>
      <c r="HXQ30" s="23"/>
      <c r="HXU30" s="23"/>
      <c r="HXY30" s="23"/>
      <c r="HYC30" s="23"/>
      <c r="HYG30" s="23"/>
      <c r="HYK30" s="23"/>
      <c r="HYO30" s="23"/>
      <c r="HYS30" s="23"/>
      <c r="HYW30" s="23"/>
      <c r="HZA30" s="23"/>
      <c r="HZE30" s="23"/>
      <c r="HZI30" s="23"/>
      <c r="HZM30" s="23"/>
      <c r="HZQ30" s="23"/>
      <c r="HZU30" s="23"/>
      <c r="HZY30" s="23"/>
      <c r="IAC30" s="23"/>
      <c r="IAG30" s="23"/>
      <c r="IAK30" s="23"/>
      <c r="IAO30" s="23"/>
      <c r="IAS30" s="23"/>
      <c r="IAW30" s="23"/>
      <c r="IBA30" s="23"/>
      <c r="IBE30" s="23"/>
      <c r="IBI30" s="23"/>
      <c r="IBM30" s="23"/>
      <c r="IBQ30" s="23"/>
      <c r="IBU30" s="23"/>
      <c r="IBY30" s="23"/>
      <c r="ICC30" s="23"/>
      <c r="ICG30" s="23"/>
      <c r="ICK30" s="23"/>
      <c r="ICO30" s="23"/>
      <c r="ICS30" s="23"/>
      <c r="ICW30" s="23"/>
      <c r="IDA30" s="23"/>
      <c r="IDE30" s="23"/>
      <c r="IDI30" s="23"/>
      <c r="IDM30" s="23"/>
      <c r="IDQ30" s="23"/>
      <c r="IDU30" s="23"/>
      <c r="IDY30" s="23"/>
      <c r="IEC30" s="23"/>
      <c r="IEG30" s="23"/>
      <c r="IEK30" s="23"/>
      <c r="IEO30" s="23"/>
      <c r="IES30" s="23"/>
      <c r="IEW30" s="23"/>
      <c r="IFA30" s="23"/>
      <c r="IFE30" s="23"/>
      <c r="IFI30" s="23"/>
      <c r="IFM30" s="23"/>
      <c r="IFQ30" s="23"/>
      <c r="IFU30" s="23"/>
      <c r="IFY30" s="23"/>
      <c r="IGC30" s="23"/>
      <c r="IGG30" s="23"/>
      <c r="IGK30" s="23"/>
      <c r="IGO30" s="23"/>
      <c r="IGS30" s="23"/>
      <c r="IGW30" s="23"/>
      <c r="IHA30" s="23"/>
      <c r="IHE30" s="23"/>
      <c r="IHI30" s="23"/>
      <c r="IHM30" s="23"/>
      <c r="IHQ30" s="23"/>
      <c r="IHU30" s="23"/>
      <c r="IHY30" s="23"/>
      <c r="IIC30" s="23"/>
      <c r="IIG30" s="23"/>
      <c r="IIK30" s="23"/>
      <c r="IIO30" s="23"/>
      <c r="IIS30" s="23"/>
      <c r="IIW30" s="23"/>
      <c r="IJA30" s="23"/>
      <c r="IJE30" s="23"/>
      <c r="IJI30" s="23"/>
      <c r="IJM30" s="23"/>
      <c r="IJQ30" s="23"/>
      <c r="IJU30" s="23"/>
      <c r="IJY30" s="23"/>
      <c r="IKC30" s="23"/>
      <c r="IKG30" s="23"/>
      <c r="IKK30" s="23"/>
      <c r="IKO30" s="23"/>
      <c r="IKS30" s="23"/>
      <c r="IKW30" s="23"/>
      <c r="ILA30" s="23"/>
      <c r="ILE30" s="23"/>
      <c r="ILI30" s="23"/>
      <c r="ILM30" s="23"/>
      <c r="ILQ30" s="23"/>
      <c r="ILU30" s="23"/>
      <c r="ILY30" s="23"/>
      <c r="IMC30" s="23"/>
      <c r="IMG30" s="23"/>
      <c r="IMK30" s="23"/>
      <c r="IMO30" s="23"/>
      <c r="IMS30" s="23"/>
      <c r="IMW30" s="23"/>
      <c r="INA30" s="23"/>
      <c r="INE30" s="23"/>
      <c r="INI30" s="23"/>
      <c r="INM30" s="23"/>
      <c r="INQ30" s="23"/>
      <c r="INU30" s="23"/>
      <c r="INY30" s="23"/>
      <c r="IOC30" s="23"/>
      <c r="IOG30" s="23"/>
      <c r="IOK30" s="23"/>
      <c r="IOO30" s="23"/>
      <c r="IOS30" s="23"/>
      <c r="IOW30" s="23"/>
      <c r="IPA30" s="23"/>
      <c r="IPE30" s="23"/>
      <c r="IPI30" s="23"/>
      <c r="IPM30" s="23"/>
      <c r="IPQ30" s="23"/>
      <c r="IPU30" s="23"/>
      <c r="IPY30" s="23"/>
      <c r="IQC30" s="23"/>
      <c r="IQG30" s="23"/>
      <c r="IQK30" s="23"/>
      <c r="IQO30" s="23"/>
      <c r="IQS30" s="23"/>
      <c r="IQW30" s="23"/>
      <c r="IRA30" s="23"/>
      <c r="IRE30" s="23"/>
      <c r="IRI30" s="23"/>
      <c r="IRM30" s="23"/>
      <c r="IRQ30" s="23"/>
      <c r="IRU30" s="23"/>
      <c r="IRY30" s="23"/>
      <c r="ISC30" s="23"/>
      <c r="ISG30" s="23"/>
      <c r="ISK30" s="23"/>
      <c r="ISO30" s="23"/>
      <c r="ISS30" s="23"/>
      <c r="ISW30" s="23"/>
      <c r="ITA30" s="23"/>
      <c r="ITE30" s="23"/>
      <c r="ITI30" s="23"/>
      <c r="ITM30" s="23"/>
      <c r="ITQ30" s="23"/>
      <c r="ITU30" s="23"/>
      <c r="ITY30" s="23"/>
      <c r="IUC30" s="23"/>
      <c r="IUG30" s="23"/>
      <c r="IUK30" s="23"/>
      <c r="IUO30" s="23"/>
      <c r="IUS30" s="23"/>
      <c r="IUW30" s="23"/>
      <c r="IVA30" s="23"/>
      <c r="IVE30" s="23"/>
      <c r="IVI30" s="23"/>
      <c r="IVM30" s="23"/>
      <c r="IVQ30" s="23"/>
      <c r="IVU30" s="23"/>
      <c r="IVY30" s="23"/>
      <c r="IWC30" s="23"/>
      <c r="IWG30" s="23"/>
      <c r="IWK30" s="23"/>
      <c r="IWO30" s="23"/>
      <c r="IWS30" s="23"/>
      <c r="IWW30" s="23"/>
      <c r="IXA30" s="23"/>
      <c r="IXE30" s="23"/>
      <c r="IXI30" s="23"/>
      <c r="IXM30" s="23"/>
      <c r="IXQ30" s="23"/>
      <c r="IXU30" s="23"/>
      <c r="IXY30" s="23"/>
      <c r="IYC30" s="23"/>
      <c r="IYG30" s="23"/>
      <c r="IYK30" s="23"/>
      <c r="IYO30" s="23"/>
      <c r="IYS30" s="23"/>
      <c r="IYW30" s="23"/>
      <c r="IZA30" s="23"/>
      <c r="IZE30" s="23"/>
      <c r="IZI30" s="23"/>
      <c r="IZM30" s="23"/>
      <c r="IZQ30" s="23"/>
      <c r="IZU30" s="23"/>
      <c r="IZY30" s="23"/>
      <c r="JAC30" s="23"/>
      <c r="JAG30" s="23"/>
      <c r="JAK30" s="23"/>
      <c r="JAO30" s="23"/>
      <c r="JAS30" s="23"/>
      <c r="JAW30" s="23"/>
      <c r="JBA30" s="23"/>
      <c r="JBE30" s="23"/>
      <c r="JBI30" s="23"/>
      <c r="JBM30" s="23"/>
      <c r="JBQ30" s="23"/>
      <c r="JBU30" s="23"/>
      <c r="JBY30" s="23"/>
      <c r="JCC30" s="23"/>
      <c r="JCG30" s="23"/>
      <c r="JCK30" s="23"/>
      <c r="JCO30" s="23"/>
      <c r="JCS30" s="23"/>
      <c r="JCW30" s="23"/>
      <c r="JDA30" s="23"/>
      <c r="JDE30" s="23"/>
      <c r="JDI30" s="23"/>
      <c r="JDM30" s="23"/>
      <c r="JDQ30" s="23"/>
      <c r="JDU30" s="23"/>
      <c r="JDY30" s="23"/>
      <c r="JEC30" s="23"/>
      <c r="JEG30" s="23"/>
      <c r="JEK30" s="23"/>
      <c r="JEO30" s="23"/>
      <c r="JES30" s="23"/>
      <c r="JEW30" s="23"/>
      <c r="JFA30" s="23"/>
      <c r="JFE30" s="23"/>
      <c r="JFI30" s="23"/>
      <c r="JFM30" s="23"/>
      <c r="JFQ30" s="23"/>
      <c r="JFU30" s="23"/>
      <c r="JFY30" s="23"/>
      <c r="JGC30" s="23"/>
      <c r="JGG30" s="23"/>
      <c r="JGK30" s="23"/>
      <c r="JGO30" s="23"/>
      <c r="JGS30" s="23"/>
      <c r="JGW30" s="23"/>
      <c r="JHA30" s="23"/>
      <c r="JHE30" s="23"/>
      <c r="JHI30" s="23"/>
      <c r="JHM30" s="23"/>
      <c r="JHQ30" s="23"/>
      <c r="JHU30" s="23"/>
      <c r="JHY30" s="23"/>
      <c r="JIC30" s="23"/>
      <c r="JIG30" s="23"/>
      <c r="JIK30" s="23"/>
      <c r="JIO30" s="23"/>
      <c r="JIS30" s="23"/>
      <c r="JIW30" s="23"/>
      <c r="JJA30" s="23"/>
      <c r="JJE30" s="23"/>
      <c r="JJI30" s="23"/>
      <c r="JJM30" s="23"/>
      <c r="JJQ30" s="23"/>
      <c r="JJU30" s="23"/>
      <c r="JJY30" s="23"/>
      <c r="JKC30" s="23"/>
      <c r="JKG30" s="23"/>
      <c r="JKK30" s="23"/>
      <c r="JKO30" s="23"/>
      <c r="JKS30" s="23"/>
      <c r="JKW30" s="23"/>
      <c r="JLA30" s="23"/>
      <c r="JLE30" s="23"/>
      <c r="JLI30" s="23"/>
      <c r="JLM30" s="23"/>
      <c r="JLQ30" s="23"/>
      <c r="JLU30" s="23"/>
      <c r="JLY30" s="23"/>
      <c r="JMC30" s="23"/>
      <c r="JMG30" s="23"/>
      <c r="JMK30" s="23"/>
      <c r="JMO30" s="23"/>
      <c r="JMS30" s="23"/>
      <c r="JMW30" s="23"/>
      <c r="JNA30" s="23"/>
      <c r="JNE30" s="23"/>
      <c r="JNI30" s="23"/>
      <c r="JNM30" s="23"/>
      <c r="JNQ30" s="23"/>
      <c r="JNU30" s="23"/>
      <c r="JNY30" s="23"/>
      <c r="JOC30" s="23"/>
      <c r="JOG30" s="23"/>
      <c r="JOK30" s="23"/>
      <c r="JOO30" s="23"/>
      <c r="JOS30" s="23"/>
      <c r="JOW30" s="23"/>
      <c r="JPA30" s="23"/>
      <c r="JPE30" s="23"/>
      <c r="JPI30" s="23"/>
      <c r="JPM30" s="23"/>
      <c r="JPQ30" s="23"/>
      <c r="JPU30" s="23"/>
      <c r="JPY30" s="23"/>
      <c r="JQC30" s="23"/>
      <c r="JQG30" s="23"/>
      <c r="JQK30" s="23"/>
      <c r="JQO30" s="23"/>
      <c r="JQS30" s="23"/>
      <c r="JQW30" s="23"/>
      <c r="JRA30" s="23"/>
      <c r="JRE30" s="23"/>
      <c r="JRI30" s="23"/>
      <c r="JRM30" s="23"/>
      <c r="JRQ30" s="23"/>
      <c r="JRU30" s="23"/>
      <c r="JRY30" s="23"/>
      <c r="JSC30" s="23"/>
      <c r="JSG30" s="23"/>
      <c r="JSK30" s="23"/>
      <c r="JSO30" s="23"/>
      <c r="JSS30" s="23"/>
      <c r="JSW30" s="23"/>
      <c r="JTA30" s="23"/>
      <c r="JTE30" s="23"/>
      <c r="JTI30" s="23"/>
      <c r="JTM30" s="23"/>
      <c r="JTQ30" s="23"/>
      <c r="JTU30" s="23"/>
      <c r="JTY30" s="23"/>
      <c r="JUC30" s="23"/>
      <c r="JUG30" s="23"/>
      <c r="JUK30" s="23"/>
      <c r="JUO30" s="23"/>
      <c r="JUS30" s="23"/>
      <c r="JUW30" s="23"/>
      <c r="JVA30" s="23"/>
      <c r="JVE30" s="23"/>
      <c r="JVI30" s="23"/>
      <c r="JVM30" s="23"/>
      <c r="JVQ30" s="23"/>
      <c r="JVU30" s="23"/>
      <c r="JVY30" s="23"/>
      <c r="JWC30" s="23"/>
      <c r="JWG30" s="23"/>
      <c r="JWK30" s="23"/>
      <c r="JWO30" s="23"/>
      <c r="JWS30" s="23"/>
      <c r="JWW30" s="23"/>
      <c r="JXA30" s="23"/>
      <c r="JXE30" s="23"/>
      <c r="JXI30" s="23"/>
      <c r="JXM30" s="23"/>
      <c r="JXQ30" s="23"/>
      <c r="JXU30" s="23"/>
      <c r="JXY30" s="23"/>
      <c r="JYC30" s="23"/>
      <c r="JYG30" s="23"/>
      <c r="JYK30" s="23"/>
      <c r="JYO30" s="23"/>
      <c r="JYS30" s="23"/>
      <c r="JYW30" s="23"/>
      <c r="JZA30" s="23"/>
      <c r="JZE30" s="23"/>
      <c r="JZI30" s="23"/>
      <c r="JZM30" s="23"/>
      <c r="JZQ30" s="23"/>
      <c r="JZU30" s="23"/>
      <c r="JZY30" s="23"/>
      <c r="KAC30" s="23"/>
      <c r="KAG30" s="23"/>
      <c r="KAK30" s="23"/>
      <c r="KAO30" s="23"/>
      <c r="KAS30" s="23"/>
      <c r="KAW30" s="23"/>
      <c r="KBA30" s="23"/>
      <c r="KBE30" s="23"/>
      <c r="KBI30" s="23"/>
      <c r="KBM30" s="23"/>
      <c r="KBQ30" s="23"/>
      <c r="KBU30" s="23"/>
      <c r="KBY30" s="23"/>
      <c r="KCC30" s="23"/>
      <c r="KCG30" s="23"/>
      <c r="KCK30" s="23"/>
      <c r="KCO30" s="23"/>
      <c r="KCS30" s="23"/>
      <c r="KCW30" s="23"/>
      <c r="KDA30" s="23"/>
      <c r="KDE30" s="23"/>
      <c r="KDI30" s="23"/>
      <c r="KDM30" s="23"/>
      <c r="KDQ30" s="23"/>
      <c r="KDU30" s="23"/>
      <c r="KDY30" s="23"/>
      <c r="KEC30" s="23"/>
      <c r="KEG30" s="23"/>
      <c r="KEK30" s="23"/>
      <c r="KEO30" s="23"/>
      <c r="KES30" s="23"/>
      <c r="KEW30" s="23"/>
      <c r="KFA30" s="23"/>
      <c r="KFE30" s="23"/>
      <c r="KFI30" s="23"/>
      <c r="KFM30" s="23"/>
      <c r="KFQ30" s="23"/>
      <c r="KFU30" s="23"/>
      <c r="KFY30" s="23"/>
      <c r="KGC30" s="23"/>
      <c r="KGG30" s="23"/>
      <c r="KGK30" s="23"/>
      <c r="KGO30" s="23"/>
      <c r="KGS30" s="23"/>
      <c r="KGW30" s="23"/>
      <c r="KHA30" s="23"/>
      <c r="KHE30" s="23"/>
      <c r="KHI30" s="23"/>
      <c r="KHM30" s="23"/>
      <c r="KHQ30" s="23"/>
      <c r="KHU30" s="23"/>
      <c r="KHY30" s="23"/>
      <c r="KIC30" s="23"/>
      <c r="KIG30" s="23"/>
      <c r="KIK30" s="23"/>
      <c r="KIO30" s="23"/>
      <c r="KIS30" s="23"/>
      <c r="KIW30" s="23"/>
      <c r="KJA30" s="23"/>
      <c r="KJE30" s="23"/>
      <c r="KJI30" s="23"/>
      <c r="KJM30" s="23"/>
      <c r="KJQ30" s="23"/>
      <c r="KJU30" s="23"/>
      <c r="KJY30" s="23"/>
      <c r="KKC30" s="23"/>
      <c r="KKG30" s="23"/>
      <c r="KKK30" s="23"/>
      <c r="KKO30" s="23"/>
      <c r="KKS30" s="23"/>
      <c r="KKW30" s="23"/>
      <c r="KLA30" s="23"/>
      <c r="KLE30" s="23"/>
      <c r="KLI30" s="23"/>
      <c r="KLM30" s="23"/>
      <c r="KLQ30" s="23"/>
      <c r="KLU30" s="23"/>
      <c r="KLY30" s="23"/>
      <c r="KMC30" s="23"/>
      <c r="KMG30" s="23"/>
      <c r="KMK30" s="23"/>
      <c r="KMO30" s="23"/>
      <c r="KMS30" s="23"/>
      <c r="KMW30" s="23"/>
      <c r="KNA30" s="23"/>
      <c r="KNE30" s="23"/>
      <c r="KNI30" s="23"/>
      <c r="KNM30" s="23"/>
      <c r="KNQ30" s="23"/>
      <c r="KNU30" s="23"/>
      <c r="KNY30" s="23"/>
      <c r="KOC30" s="23"/>
      <c r="KOG30" s="23"/>
      <c r="KOK30" s="23"/>
      <c r="KOO30" s="23"/>
      <c r="KOS30" s="23"/>
      <c r="KOW30" s="23"/>
      <c r="KPA30" s="23"/>
      <c r="KPE30" s="23"/>
      <c r="KPI30" s="23"/>
      <c r="KPM30" s="23"/>
      <c r="KPQ30" s="23"/>
      <c r="KPU30" s="23"/>
      <c r="KPY30" s="23"/>
      <c r="KQC30" s="23"/>
      <c r="KQG30" s="23"/>
      <c r="KQK30" s="23"/>
      <c r="KQO30" s="23"/>
      <c r="KQS30" s="23"/>
      <c r="KQW30" s="23"/>
      <c r="KRA30" s="23"/>
      <c r="KRE30" s="23"/>
      <c r="KRI30" s="23"/>
      <c r="KRM30" s="23"/>
      <c r="KRQ30" s="23"/>
      <c r="KRU30" s="23"/>
      <c r="KRY30" s="23"/>
      <c r="KSC30" s="23"/>
      <c r="KSG30" s="23"/>
      <c r="KSK30" s="23"/>
      <c r="KSO30" s="23"/>
      <c r="KSS30" s="23"/>
      <c r="KSW30" s="23"/>
      <c r="KTA30" s="23"/>
      <c r="KTE30" s="23"/>
      <c r="KTI30" s="23"/>
      <c r="KTM30" s="23"/>
      <c r="KTQ30" s="23"/>
      <c r="KTU30" s="23"/>
      <c r="KTY30" s="23"/>
      <c r="KUC30" s="23"/>
      <c r="KUG30" s="23"/>
      <c r="KUK30" s="23"/>
      <c r="KUO30" s="23"/>
      <c r="KUS30" s="23"/>
      <c r="KUW30" s="23"/>
      <c r="KVA30" s="23"/>
      <c r="KVE30" s="23"/>
      <c r="KVI30" s="23"/>
      <c r="KVM30" s="23"/>
      <c r="KVQ30" s="23"/>
      <c r="KVU30" s="23"/>
      <c r="KVY30" s="23"/>
      <c r="KWC30" s="23"/>
      <c r="KWG30" s="23"/>
      <c r="KWK30" s="23"/>
      <c r="KWO30" s="23"/>
      <c r="KWS30" s="23"/>
      <c r="KWW30" s="23"/>
      <c r="KXA30" s="23"/>
      <c r="KXE30" s="23"/>
      <c r="KXI30" s="23"/>
      <c r="KXM30" s="23"/>
      <c r="KXQ30" s="23"/>
      <c r="KXU30" s="23"/>
      <c r="KXY30" s="23"/>
      <c r="KYC30" s="23"/>
      <c r="KYG30" s="23"/>
      <c r="KYK30" s="23"/>
      <c r="KYO30" s="23"/>
      <c r="KYS30" s="23"/>
      <c r="KYW30" s="23"/>
      <c r="KZA30" s="23"/>
      <c r="KZE30" s="23"/>
      <c r="KZI30" s="23"/>
      <c r="KZM30" s="23"/>
      <c r="KZQ30" s="23"/>
      <c r="KZU30" s="23"/>
      <c r="KZY30" s="23"/>
      <c r="LAC30" s="23"/>
      <c r="LAG30" s="23"/>
      <c r="LAK30" s="23"/>
      <c r="LAO30" s="23"/>
      <c r="LAS30" s="23"/>
      <c r="LAW30" s="23"/>
      <c r="LBA30" s="23"/>
      <c r="LBE30" s="23"/>
      <c r="LBI30" s="23"/>
      <c r="LBM30" s="23"/>
      <c r="LBQ30" s="23"/>
      <c r="LBU30" s="23"/>
      <c r="LBY30" s="23"/>
      <c r="LCC30" s="23"/>
      <c r="LCG30" s="23"/>
      <c r="LCK30" s="23"/>
      <c r="LCO30" s="23"/>
      <c r="LCS30" s="23"/>
      <c r="LCW30" s="23"/>
      <c r="LDA30" s="23"/>
      <c r="LDE30" s="23"/>
      <c r="LDI30" s="23"/>
      <c r="LDM30" s="23"/>
      <c r="LDQ30" s="23"/>
      <c r="LDU30" s="23"/>
      <c r="LDY30" s="23"/>
      <c r="LEC30" s="23"/>
      <c r="LEG30" s="23"/>
      <c r="LEK30" s="23"/>
      <c r="LEO30" s="23"/>
      <c r="LES30" s="23"/>
      <c r="LEW30" s="23"/>
      <c r="LFA30" s="23"/>
      <c r="LFE30" s="23"/>
      <c r="LFI30" s="23"/>
      <c r="LFM30" s="23"/>
      <c r="LFQ30" s="23"/>
      <c r="LFU30" s="23"/>
      <c r="LFY30" s="23"/>
      <c r="LGC30" s="23"/>
      <c r="LGG30" s="23"/>
      <c r="LGK30" s="23"/>
      <c r="LGO30" s="23"/>
      <c r="LGS30" s="23"/>
      <c r="LGW30" s="23"/>
      <c r="LHA30" s="23"/>
      <c r="LHE30" s="23"/>
      <c r="LHI30" s="23"/>
      <c r="LHM30" s="23"/>
      <c r="LHQ30" s="23"/>
      <c r="LHU30" s="23"/>
      <c r="LHY30" s="23"/>
      <c r="LIC30" s="23"/>
      <c r="LIG30" s="23"/>
      <c r="LIK30" s="23"/>
      <c r="LIO30" s="23"/>
      <c r="LIS30" s="23"/>
      <c r="LIW30" s="23"/>
      <c r="LJA30" s="23"/>
      <c r="LJE30" s="23"/>
      <c r="LJI30" s="23"/>
      <c r="LJM30" s="23"/>
      <c r="LJQ30" s="23"/>
      <c r="LJU30" s="23"/>
      <c r="LJY30" s="23"/>
      <c r="LKC30" s="23"/>
      <c r="LKG30" s="23"/>
      <c r="LKK30" s="23"/>
      <c r="LKO30" s="23"/>
      <c r="LKS30" s="23"/>
      <c r="LKW30" s="23"/>
      <c r="LLA30" s="23"/>
      <c r="LLE30" s="23"/>
      <c r="LLI30" s="23"/>
      <c r="LLM30" s="23"/>
      <c r="LLQ30" s="23"/>
      <c r="LLU30" s="23"/>
      <c r="LLY30" s="23"/>
      <c r="LMC30" s="23"/>
      <c r="LMG30" s="23"/>
      <c r="LMK30" s="23"/>
      <c r="LMO30" s="23"/>
      <c r="LMS30" s="23"/>
      <c r="LMW30" s="23"/>
      <c r="LNA30" s="23"/>
      <c r="LNE30" s="23"/>
      <c r="LNI30" s="23"/>
      <c r="LNM30" s="23"/>
      <c r="LNQ30" s="23"/>
      <c r="LNU30" s="23"/>
      <c r="LNY30" s="23"/>
      <c r="LOC30" s="23"/>
      <c r="LOG30" s="23"/>
      <c r="LOK30" s="23"/>
      <c r="LOO30" s="23"/>
      <c r="LOS30" s="23"/>
      <c r="LOW30" s="23"/>
      <c r="LPA30" s="23"/>
      <c r="LPE30" s="23"/>
      <c r="LPI30" s="23"/>
      <c r="LPM30" s="23"/>
      <c r="LPQ30" s="23"/>
      <c r="LPU30" s="23"/>
      <c r="LPY30" s="23"/>
      <c r="LQC30" s="23"/>
      <c r="LQG30" s="23"/>
      <c r="LQK30" s="23"/>
      <c r="LQO30" s="23"/>
      <c r="LQS30" s="23"/>
      <c r="LQW30" s="23"/>
      <c r="LRA30" s="23"/>
      <c r="LRE30" s="23"/>
      <c r="LRI30" s="23"/>
      <c r="LRM30" s="23"/>
      <c r="LRQ30" s="23"/>
      <c r="LRU30" s="23"/>
      <c r="LRY30" s="23"/>
      <c r="LSC30" s="23"/>
      <c r="LSG30" s="23"/>
      <c r="LSK30" s="23"/>
      <c r="LSO30" s="23"/>
      <c r="LSS30" s="23"/>
      <c r="LSW30" s="23"/>
      <c r="LTA30" s="23"/>
      <c r="LTE30" s="23"/>
      <c r="LTI30" s="23"/>
      <c r="LTM30" s="23"/>
      <c r="LTQ30" s="23"/>
      <c r="LTU30" s="23"/>
      <c r="LTY30" s="23"/>
      <c r="LUC30" s="23"/>
      <c r="LUG30" s="23"/>
      <c r="LUK30" s="23"/>
      <c r="LUO30" s="23"/>
      <c r="LUS30" s="23"/>
      <c r="LUW30" s="23"/>
      <c r="LVA30" s="23"/>
      <c r="LVE30" s="23"/>
      <c r="LVI30" s="23"/>
      <c r="LVM30" s="23"/>
      <c r="LVQ30" s="23"/>
      <c r="LVU30" s="23"/>
      <c r="LVY30" s="23"/>
      <c r="LWC30" s="23"/>
      <c r="LWG30" s="23"/>
      <c r="LWK30" s="23"/>
      <c r="LWO30" s="23"/>
      <c r="LWS30" s="23"/>
      <c r="LWW30" s="23"/>
      <c r="LXA30" s="23"/>
      <c r="LXE30" s="23"/>
      <c r="LXI30" s="23"/>
      <c r="LXM30" s="23"/>
      <c r="LXQ30" s="23"/>
      <c r="LXU30" s="23"/>
      <c r="LXY30" s="23"/>
      <c r="LYC30" s="23"/>
      <c r="LYG30" s="23"/>
      <c r="LYK30" s="23"/>
      <c r="LYO30" s="23"/>
      <c r="LYS30" s="23"/>
      <c r="LYW30" s="23"/>
      <c r="LZA30" s="23"/>
      <c r="LZE30" s="23"/>
      <c r="LZI30" s="23"/>
      <c r="LZM30" s="23"/>
      <c r="LZQ30" s="23"/>
      <c r="LZU30" s="23"/>
      <c r="LZY30" s="23"/>
      <c r="MAC30" s="23"/>
      <c r="MAG30" s="23"/>
      <c r="MAK30" s="23"/>
      <c r="MAO30" s="23"/>
      <c r="MAS30" s="23"/>
      <c r="MAW30" s="23"/>
      <c r="MBA30" s="23"/>
      <c r="MBE30" s="23"/>
      <c r="MBI30" s="23"/>
      <c r="MBM30" s="23"/>
      <c r="MBQ30" s="23"/>
      <c r="MBU30" s="23"/>
      <c r="MBY30" s="23"/>
      <c r="MCC30" s="23"/>
      <c r="MCG30" s="23"/>
      <c r="MCK30" s="23"/>
      <c r="MCO30" s="23"/>
      <c r="MCS30" s="23"/>
      <c r="MCW30" s="23"/>
      <c r="MDA30" s="23"/>
      <c r="MDE30" s="23"/>
      <c r="MDI30" s="23"/>
      <c r="MDM30" s="23"/>
      <c r="MDQ30" s="23"/>
      <c r="MDU30" s="23"/>
      <c r="MDY30" s="23"/>
      <c r="MEC30" s="23"/>
      <c r="MEG30" s="23"/>
      <c r="MEK30" s="23"/>
      <c r="MEO30" s="23"/>
      <c r="MES30" s="23"/>
      <c r="MEW30" s="23"/>
      <c r="MFA30" s="23"/>
      <c r="MFE30" s="23"/>
      <c r="MFI30" s="23"/>
      <c r="MFM30" s="23"/>
      <c r="MFQ30" s="23"/>
      <c r="MFU30" s="23"/>
      <c r="MFY30" s="23"/>
      <c r="MGC30" s="23"/>
      <c r="MGG30" s="23"/>
      <c r="MGK30" s="23"/>
      <c r="MGO30" s="23"/>
      <c r="MGS30" s="23"/>
      <c r="MGW30" s="23"/>
      <c r="MHA30" s="23"/>
      <c r="MHE30" s="23"/>
      <c r="MHI30" s="23"/>
      <c r="MHM30" s="23"/>
      <c r="MHQ30" s="23"/>
      <c r="MHU30" s="23"/>
      <c r="MHY30" s="23"/>
      <c r="MIC30" s="23"/>
      <c r="MIG30" s="23"/>
      <c r="MIK30" s="23"/>
      <c r="MIO30" s="23"/>
      <c r="MIS30" s="23"/>
      <c r="MIW30" s="23"/>
      <c r="MJA30" s="23"/>
      <c r="MJE30" s="23"/>
      <c r="MJI30" s="23"/>
      <c r="MJM30" s="23"/>
      <c r="MJQ30" s="23"/>
      <c r="MJU30" s="23"/>
      <c r="MJY30" s="23"/>
      <c r="MKC30" s="23"/>
      <c r="MKG30" s="23"/>
      <c r="MKK30" s="23"/>
      <c r="MKO30" s="23"/>
      <c r="MKS30" s="23"/>
      <c r="MKW30" s="23"/>
      <c r="MLA30" s="23"/>
      <c r="MLE30" s="23"/>
      <c r="MLI30" s="23"/>
      <c r="MLM30" s="23"/>
      <c r="MLQ30" s="23"/>
      <c r="MLU30" s="23"/>
      <c r="MLY30" s="23"/>
      <c r="MMC30" s="23"/>
      <c r="MMG30" s="23"/>
      <c r="MMK30" s="23"/>
      <c r="MMO30" s="23"/>
      <c r="MMS30" s="23"/>
      <c r="MMW30" s="23"/>
      <c r="MNA30" s="23"/>
      <c r="MNE30" s="23"/>
      <c r="MNI30" s="23"/>
      <c r="MNM30" s="23"/>
      <c r="MNQ30" s="23"/>
      <c r="MNU30" s="23"/>
      <c r="MNY30" s="23"/>
      <c r="MOC30" s="23"/>
      <c r="MOG30" s="23"/>
      <c r="MOK30" s="23"/>
      <c r="MOO30" s="23"/>
      <c r="MOS30" s="23"/>
      <c r="MOW30" s="23"/>
      <c r="MPA30" s="23"/>
      <c r="MPE30" s="23"/>
      <c r="MPI30" s="23"/>
      <c r="MPM30" s="23"/>
      <c r="MPQ30" s="23"/>
      <c r="MPU30" s="23"/>
      <c r="MPY30" s="23"/>
      <c r="MQC30" s="23"/>
      <c r="MQG30" s="23"/>
      <c r="MQK30" s="23"/>
      <c r="MQO30" s="23"/>
      <c r="MQS30" s="23"/>
      <c r="MQW30" s="23"/>
      <c r="MRA30" s="23"/>
      <c r="MRE30" s="23"/>
      <c r="MRI30" s="23"/>
      <c r="MRM30" s="23"/>
      <c r="MRQ30" s="23"/>
      <c r="MRU30" s="23"/>
      <c r="MRY30" s="23"/>
      <c r="MSC30" s="23"/>
      <c r="MSG30" s="23"/>
      <c r="MSK30" s="23"/>
      <c r="MSO30" s="23"/>
      <c r="MSS30" s="23"/>
      <c r="MSW30" s="23"/>
      <c r="MTA30" s="23"/>
      <c r="MTE30" s="23"/>
      <c r="MTI30" s="23"/>
      <c r="MTM30" s="23"/>
      <c r="MTQ30" s="23"/>
      <c r="MTU30" s="23"/>
      <c r="MTY30" s="23"/>
      <c r="MUC30" s="23"/>
      <c r="MUG30" s="23"/>
      <c r="MUK30" s="23"/>
      <c r="MUO30" s="23"/>
      <c r="MUS30" s="23"/>
      <c r="MUW30" s="23"/>
      <c r="MVA30" s="23"/>
      <c r="MVE30" s="23"/>
      <c r="MVI30" s="23"/>
      <c r="MVM30" s="23"/>
      <c r="MVQ30" s="23"/>
      <c r="MVU30" s="23"/>
      <c r="MVY30" s="23"/>
      <c r="MWC30" s="23"/>
      <c r="MWG30" s="23"/>
      <c r="MWK30" s="23"/>
      <c r="MWO30" s="23"/>
      <c r="MWS30" s="23"/>
      <c r="MWW30" s="23"/>
      <c r="MXA30" s="23"/>
      <c r="MXE30" s="23"/>
      <c r="MXI30" s="23"/>
      <c r="MXM30" s="23"/>
      <c r="MXQ30" s="23"/>
      <c r="MXU30" s="23"/>
      <c r="MXY30" s="23"/>
      <c r="MYC30" s="23"/>
      <c r="MYG30" s="23"/>
      <c r="MYK30" s="23"/>
      <c r="MYO30" s="23"/>
      <c r="MYS30" s="23"/>
      <c r="MYW30" s="23"/>
      <c r="MZA30" s="23"/>
      <c r="MZE30" s="23"/>
      <c r="MZI30" s="23"/>
      <c r="MZM30" s="23"/>
      <c r="MZQ30" s="23"/>
      <c r="MZU30" s="23"/>
      <c r="MZY30" s="23"/>
      <c r="NAC30" s="23"/>
      <c r="NAG30" s="23"/>
      <c r="NAK30" s="23"/>
      <c r="NAO30" s="23"/>
      <c r="NAS30" s="23"/>
      <c r="NAW30" s="23"/>
      <c r="NBA30" s="23"/>
      <c r="NBE30" s="23"/>
      <c r="NBI30" s="23"/>
      <c r="NBM30" s="23"/>
      <c r="NBQ30" s="23"/>
      <c r="NBU30" s="23"/>
      <c r="NBY30" s="23"/>
      <c r="NCC30" s="23"/>
      <c r="NCG30" s="23"/>
      <c r="NCK30" s="23"/>
      <c r="NCO30" s="23"/>
      <c r="NCS30" s="23"/>
      <c r="NCW30" s="23"/>
      <c r="NDA30" s="23"/>
      <c r="NDE30" s="23"/>
      <c r="NDI30" s="23"/>
      <c r="NDM30" s="23"/>
      <c r="NDQ30" s="23"/>
      <c r="NDU30" s="23"/>
      <c r="NDY30" s="23"/>
      <c r="NEC30" s="23"/>
      <c r="NEG30" s="23"/>
      <c r="NEK30" s="23"/>
      <c r="NEO30" s="23"/>
      <c r="NES30" s="23"/>
      <c r="NEW30" s="23"/>
      <c r="NFA30" s="23"/>
      <c r="NFE30" s="23"/>
      <c r="NFI30" s="23"/>
      <c r="NFM30" s="23"/>
      <c r="NFQ30" s="23"/>
      <c r="NFU30" s="23"/>
      <c r="NFY30" s="23"/>
      <c r="NGC30" s="23"/>
      <c r="NGG30" s="23"/>
      <c r="NGK30" s="23"/>
      <c r="NGO30" s="23"/>
      <c r="NGS30" s="23"/>
      <c r="NGW30" s="23"/>
      <c r="NHA30" s="23"/>
      <c r="NHE30" s="23"/>
      <c r="NHI30" s="23"/>
      <c r="NHM30" s="23"/>
      <c r="NHQ30" s="23"/>
      <c r="NHU30" s="23"/>
      <c r="NHY30" s="23"/>
      <c r="NIC30" s="23"/>
      <c r="NIG30" s="23"/>
      <c r="NIK30" s="23"/>
      <c r="NIO30" s="23"/>
      <c r="NIS30" s="23"/>
      <c r="NIW30" s="23"/>
      <c r="NJA30" s="23"/>
      <c r="NJE30" s="23"/>
      <c r="NJI30" s="23"/>
      <c r="NJM30" s="23"/>
      <c r="NJQ30" s="23"/>
      <c r="NJU30" s="23"/>
      <c r="NJY30" s="23"/>
      <c r="NKC30" s="23"/>
      <c r="NKG30" s="23"/>
      <c r="NKK30" s="23"/>
      <c r="NKO30" s="23"/>
      <c r="NKS30" s="23"/>
      <c r="NKW30" s="23"/>
      <c r="NLA30" s="23"/>
      <c r="NLE30" s="23"/>
      <c r="NLI30" s="23"/>
      <c r="NLM30" s="23"/>
      <c r="NLQ30" s="23"/>
      <c r="NLU30" s="23"/>
      <c r="NLY30" s="23"/>
      <c r="NMC30" s="23"/>
      <c r="NMG30" s="23"/>
      <c r="NMK30" s="23"/>
      <c r="NMO30" s="23"/>
      <c r="NMS30" s="23"/>
      <c r="NMW30" s="23"/>
      <c r="NNA30" s="23"/>
      <c r="NNE30" s="23"/>
      <c r="NNI30" s="23"/>
      <c r="NNM30" s="23"/>
      <c r="NNQ30" s="23"/>
      <c r="NNU30" s="23"/>
      <c r="NNY30" s="23"/>
      <c r="NOC30" s="23"/>
      <c r="NOG30" s="23"/>
      <c r="NOK30" s="23"/>
      <c r="NOO30" s="23"/>
      <c r="NOS30" s="23"/>
      <c r="NOW30" s="23"/>
      <c r="NPA30" s="23"/>
      <c r="NPE30" s="23"/>
      <c r="NPI30" s="23"/>
      <c r="NPM30" s="23"/>
      <c r="NPQ30" s="23"/>
      <c r="NPU30" s="23"/>
      <c r="NPY30" s="23"/>
      <c r="NQC30" s="23"/>
      <c r="NQG30" s="23"/>
      <c r="NQK30" s="23"/>
      <c r="NQO30" s="23"/>
      <c r="NQS30" s="23"/>
      <c r="NQW30" s="23"/>
      <c r="NRA30" s="23"/>
      <c r="NRE30" s="23"/>
      <c r="NRI30" s="23"/>
      <c r="NRM30" s="23"/>
      <c r="NRQ30" s="23"/>
      <c r="NRU30" s="23"/>
      <c r="NRY30" s="23"/>
      <c r="NSC30" s="23"/>
      <c r="NSG30" s="23"/>
      <c r="NSK30" s="23"/>
      <c r="NSO30" s="23"/>
      <c r="NSS30" s="23"/>
      <c r="NSW30" s="23"/>
      <c r="NTA30" s="23"/>
      <c r="NTE30" s="23"/>
      <c r="NTI30" s="23"/>
      <c r="NTM30" s="23"/>
      <c r="NTQ30" s="23"/>
      <c r="NTU30" s="23"/>
      <c r="NTY30" s="23"/>
      <c r="NUC30" s="23"/>
      <c r="NUG30" s="23"/>
      <c r="NUK30" s="23"/>
      <c r="NUO30" s="23"/>
      <c r="NUS30" s="23"/>
      <c r="NUW30" s="23"/>
      <c r="NVA30" s="23"/>
      <c r="NVE30" s="23"/>
      <c r="NVI30" s="23"/>
      <c r="NVM30" s="23"/>
      <c r="NVQ30" s="23"/>
      <c r="NVU30" s="23"/>
      <c r="NVY30" s="23"/>
      <c r="NWC30" s="23"/>
      <c r="NWG30" s="23"/>
      <c r="NWK30" s="23"/>
      <c r="NWO30" s="23"/>
      <c r="NWS30" s="23"/>
      <c r="NWW30" s="23"/>
      <c r="NXA30" s="23"/>
      <c r="NXE30" s="23"/>
      <c r="NXI30" s="23"/>
      <c r="NXM30" s="23"/>
      <c r="NXQ30" s="23"/>
      <c r="NXU30" s="23"/>
      <c r="NXY30" s="23"/>
      <c r="NYC30" s="23"/>
      <c r="NYG30" s="23"/>
      <c r="NYK30" s="23"/>
      <c r="NYO30" s="23"/>
      <c r="NYS30" s="23"/>
      <c r="NYW30" s="23"/>
      <c r="NZA30" s="23"/>
      <c r="NZE30" s="23"/>
      <c r="NZI30" s="23"/>
      <c r="NZM30" s="23"/>
      <c r="NZQ30" s="23"/>
      <c r="NZU30" s="23"/>
      <c r="NZY30" s="23"/>
      <c r="OAC30" s="23"/>
      <c r="OAG30" s="23"/>
      <c r="OAK30" s="23"/>
      <c r="OAO30" s="23"/>
      <c r="OAS30" s="23"/>
      <c r="OAW30" s="23"/>
      <c r="OBA30" s="23"/>
      <c r="OBE30" s="23"/>
      <c r="OBI30" s="23"/>
      <c r="OBM30" s="23"/>
      <c r="OBQ30" s="23"/>
      <c r="OBU30" s="23"/>
      <c r="OBY30" s="23"/>
      <c r="OCC30" s="23"/>
      <c r="OCG30" s="23"/>
      <c r="OCK30" s="23"/>
      <c r="OCO30" s="23"/>
      <c r="OCS30" s="23"/>
      <c r="OCW30" s="23"/>
      <c r="ODA30" s="23"/>
      <c r="ODE30" s="23"/>
      <c r="ODI30" s="23"/>
      <c r="ODM30" s="23"/>
      <c r="ODQ30" s="23"/>
      <c r="ODU30" s="23"/>
      <c r="ODY30" s="23"/>
      <c r="OEC30" s="23"/>
      <c r="OEG30" s="23"/>
      <c r="OEK30" s="23"/>
      <c r="OEO30" s="23"/>
      <c r="OES30" s="23"/>
      <c r="OEW30" s="23"/>
      <c r="OFA30" s="23"/>
      <c r="OFE30" s="23"/>
      <c r="OFI30" s="23"/>
      <c r="OFM30" s="23"/>
      <c r="OFQ30" s="23"/>
      <c r="OFU30" s="23"/>
      <c r="OFY30" s="23"/>
      <c r="OGC30" s="23"/>
      <c r="OGG30" s="23"/>
      <c r="OGK30" s="23"/>
      <c r="OGO30" s="23"/>
      <c r="OGS30" s="23"/>
      <c r="OGW30" s="23"/>
      <c r="OHA30" s="23"/>
      <c r="OHE30" s="23"/>
      <c r="OHI30" s="23"/>
      <c r="OHM30" s="23"/>
      <c r="OHQ30" s="23"/>
      <c r="OHU30" s="23"/>
      <c r="OHY30" s="23"/>
      <c r="OIC30" s="23"/>
      <c r="OIG30" s="23"/>
      <c r="OIK30" s="23"/>
      <c r="OIO30" s="23"/>
      <c r="OIS30" s="23"/>
      <c r="OIW30" s="23"/>
      <c r="OJA30" s="23"/>
      <c r="OJE30" s="23"/>
      <c r="OJI30" s="23"/>
      <c r="OJM30" s="23"/>
      <c r="OJQ30" s="23"/>
      <c r="OJU30" s="23"/>
      <c r="OJY30" s="23"/>
      <c r="OKC30" s="23"/>
      <c r="OKG30" s="23"/>
      <c r="OKK30" s="23"/>
      <c r="OKO30" s="23"/>
      <c r="OKS30" s="23"/>
      <c r="OKW30" s="23"/>
      <c r="OLA30" s="23"/>
      <c r="OLE30" s="23"/>
      <c r="OLI30" s="23"/>
      <c r="OLM30" s="23"/>
      <c r="OLQ30" s="23"/>
      <c r="OLU30" s="23"/>
      <c r="OLY30" s="23"/>
      <c r="OMC30" s="23"/>
      <c r="OMG30" s="23"/>
      <c r="OMK30" s="23"/>
      <c r="OMO30" s="23"/>
      <c r="OMS30" s="23"/>
      <c r="OMW30" s="23"/>
      <c r="ONA30" s="23"/>
      <c r="ONE30" s="23"/>
      <c r="ONI30" s="23"/>
      <c r="ONM30" s="23"/>
      <c r="ONQ30" s="23"/>
      <c r="ONU30" s="23"/>
      <c r="ONY30" s="23"/>
      <c r="OOC30" s="23"/>
      <c r="OOG30" s="23"/>
      <c r="OOK30" s="23"/>
      <c r="OOO30" s="23"/>
      <c r="OOS30" s="23"/>
      <c r="OOW30" s="23"/>
      <c r="OPA30" s="23"/>
      <c r="OPE30" s="23"/>
      <c r="OPI30" s="23"/>
      <c r="OPM30" s="23"/>
      <c r="OPQ30" s="23"/>
      <c r="OPU30" s="23"/>
      <c r="OPY30" s="23"/>
      <c r="OQC30" s="23"/>
      <c r="OQG30" s="23"/>
      <c r="OQK30" s="23"/>
      <c r="OQO30" s="23"/>
      <c r="OQS30" s="23"/>
      <c r="OQW30" s="23"/>
      <c r="ORA30" s="23"/>
      <c r="ORE30" s="23"/>
      <c r="ORI30" s="23"/>
      <c r="ORM30" s="23"/>
      <c r="ORQ30" s="23"/>
      <c r="ORU30" s="23"/>
      <c r="ORY30" s="23"/>
      <c r="OSC30" s="23"/>
      <c r="OSG30" s="23"/>
      <c r="OSK30" s="23"/>
      <c r="OSO30" s="23"/>
      <c r="OSS30" s="23"/>
      <c r="OSW30" s="23"/>
      <c r="OTA30" s="23"/>
      <c r="OTE30" s="23"/>
      <c r="OTI30" s="23"/>
      <c r="OTM30" s="23"/>
      <c r="OTQ30" s="23"/>
      <c r="OTU30" s="23"/>
      <c r="OTY30" s="23"/>
      <c r="OUC30" s="23"/>
      <c r="OUG30" s="23"/>
      <c r="OUK30" s="23"/>
      <c r="OUO30" s="23"/>
      <c r="OUS30" s="23"/>
      <c r="OUW30" s="23"/>
      <c r="OVA30" s="23"/>
      <c r="OVE30" s="23"/>
      <c r="OVI30" s="23"/>
      <c r="OVM30" s="23"/>
      <c r="OVQ30" s="23"/>
      <c r="OVU30" s="23"/>
      <c r="OVY30" s="23"/>
      <c r="OWC30" s="23"/>
      <c r="OWG30" s="23"/>
      <c r="OWK30" s="23"/>
      <c r="OWO30" s="23"/>
      <c r="OWS30" s="23"/>
      <c r="OWW30" s="23"/>
      <c r="OXA30" s="23"/>
      <c r="OXE30" s="23"/>
      <c r="OXI30" s="23"/>
      <c r="OXM30" s="23"/>
      <c r="OXQ30" s="23"/>
      <c r="OXU30" s="23"/>
      <c r="OXY30" s="23"/>
      <c r="OYC30" s="23"/>
      <c r="OYG30" s="23"/>
      <c r="OYK30" s="23"/>
      <c r="OYO30" s="23"/>
      <c r="OYS30" s="23"/>
      <c r="OYW30" s="23"/>
      <c r="OZA30" s="23"/>
      <c r="OZE30" s="23"/>
      <c r="OZI30" s="23"/>
      <c r="OZM30" s="23"/>
      <c r="OZQ30" s="23"/>
      <c r="OZU30" s="23"/>
      <c r="OZY30" s="23"/>
      <c r="PAC30" s="23"/>
      <c r="PAG30" s="23"/>
      <c r="PAK30" s="23"/>
      <c r="PAO30" s="23"/>
      <c r="PAS30" s="23"/>
      <c r="PAW30" s="23"/>
      <c r="PBA30" s="23"/>
      <c r="PBE30" s="23"/>
      <c r="PBI30" s="23"/>
      <c r="PBM30" s="23"/>
      <c r="PBQ30" s="23"/>
      <c r="PBU30" s="23"/>
      <c r="PBY30" s="23"/>
      <c r="PCC30" s="23"/>
      <c r="PCG30" s="23"/>
      <c r="PCK30" s="23"/>
      <c r="PCO30" s="23"/>
      <c r="PCS30" s="23"/>
      <c r="PCW30" s="23"/>
      <c r="PDA30" s="23"/>
      <c r="PDE30" s="23"/>
      <c r="PDI30" s="23"/>
      <c r="PDM30" s="23"/>
      <c r="PDQ30" s="23"/>
      <c r="PDU30" s="23"/>
      <c r="PDY30" s="23"/>
      <c r="PEC30" s="23"/>
      <c r="PEG30" s="23"/>
      <c r="PEK30" s="23"/>
      <c r="PEO30" s="23"/>
      <c r="PES30" s="23"/>
      <c r="PEW30" s="23"/>
      <c r="PFA30" s="23"/>
      <c r="PFE30" s="23"/>
      <c r="PFI30" s="23"/>
      <c r="PFM30" s="23"/>
      <c r="PFQ30" s="23"/>
      <c r="PFU30" s="23"/>
      <c r="PFY30" s="23"/>
      <c r="PGC30" s="23"/>
      <c r="PGG30" s="23"/>
      <c r="PGK30" s="23"/>
      <c r="PGO30" s="23"/>
      <c r="PGS30" s="23"/>
      <c r="PGW30" s="23"/>
      <c r="PHA30" s="23"/>
      <c r="PHE30" s="23"/>
      <c r="PHI30" s="23"/>
      <c r="PHM30" s="23"/>
      <c r="PHQ30" s="23"/>
      <c r="PHU30" s="23"/>
      <c r="PHY30" s="23"/>
      <c r="PIC30" s="23"/>
      <c r="PIG30" s="23"/>
      <c r="PIK30" s="23"/>
      <c r="PIO30" s="23"/>
      <c r="PIS30" s="23"/>
      <c r="PIW30" s="23"/>
      <c r="PJA30" s="23"/>
      <c r="PJE30" s="23"/>
      <c r="PJI30" s="23"/>
      <c r="PJM30" s="23"/>
      <c r="PJQ30" s="23"/>
      <c r="PJU30" s="23"/>
      <c r="PJY30" s="23"/>
      <c r="PKC30" s="23"/>
      <c r="PKG30" s="23"/>
      <c r="PKK30" s="23"/>
      <c r="PKO30" s="23"/>
      <c r="PKS30" s="23"/>
      <c r="PKW30" s="23"/>
      <c r="PLA30" s="23"/>
      <c r="PLE30" s="23"/>
      <c r="PLI30" s="23"/>
      <c r="PLM30" s="23"/>
      <c r="PLQ30" s="23"/>
      <c r="PLU30" s="23"/>
      <c r="PLY30" s="23"/>
      <c r="PMC30" s="23"/>
      <c r="PMG30" s="23"/>
      <c r="PMK30" s="23"/>
      <c r="PMO30" s="23"/>
      <c r="PMS30" s="23"/>
      <c r="PMW30" s="23"/>
      <c r="PNA30" s="23"/>
      <c r="PNE30" s="23"/>
      <c r="PNI30" s="23"/>
      <c r="PNM30" s="23"/>
      <c r="PNQ30" s="23"/>
      <c r="PNU30" s="23"/>
      <c r="PNY30" s="23"/>
      <c r="POC30" s="23"/>
      <c r="POG30" s="23"/>
      <c r="POK30" s="23"/>
      <c r="POO30" s="23"/>
      <c r="POS30" s="23"/>
      <c r="POW30" s="23"/>
      <c r="PPA30" s="23"/>
      <c r="PPE30" s="23"/>
      <c r="PPI30" s="23"/>
      <c r="PPM30" s="23"/>
      <c r="PPQ30" s="23"/>
      <c r="PPU30" s="23"/>
      <c r="PPY30" s="23"/>
      <c r="PQC30" s="23"/>
      <c r="PQG30" s="23"/>
      <c r="PQK30" s="23"/>
      <c r="PQO30" s="23"/>
      <c r="PQS30" s="23"/>
      <c r="PQW30" s="23"/>
      <c r="PRA30" s="23"/>
      <c r="PRE30" s="23"/>
      <c r="PRI30" s="23"/>
      <c r="PRM30" s="23"/>
      <c r="PRQ30" s="23"/>
      <c r="PRU30" s="23"/>
      <c r="PRY30" s="23"/>
      <c r="PSC30" s="23"/>
      <c r="PSG30" s="23"/>
      <c r="PSK30" s="23"/>
      <c r="PSO30" s="23"/>
      <c r="PSS30" s="23"/>
      <c r="PSW30" s="23"/>
      <c r="PTA30" s="23"/>
      <c r="PTE30" s="23"/>
      <c r="PTI30" s="23"/>
      <c r="PTM30" s="23"/>
      <c r="PTQ30" s="23"/>
      <c r="PTU30" s="23"/>
      <c r="PTY30" s="23"/>
      <c r="PUC30" s="23"/>
      <c r="PUG30" s="23"/>
      <c r="PUK30" s="23"/>
      <c r="PUO30" s="23"/>
      <c r="PUS30" s="23"/>
      <c r="PUW30" s="23"/>
      <c r="PVA30" s="23"/>
      <c r="PVE30" s="23"/>
      <c r="PVI30" s="23"/>
      <c r="PVM30" s="23"/>
      <c r="PVQ30" s="23"/>
      <c r="PVU30" s="23"/>
      <c r="PVY30" s="23"/>
      <c r="PWC30" s="23"/>
      <c r="PWG30" s="23"/>
      <c r="PWK30" s="23"/>
      <c r="PWO30" s="23"/>
      <c r="PWS30" s="23"/>
      <c r="PWW30" s="23"/>
      <c r="PXA30" s="23"/>
      <c r="PXE30" s="23"/>
      <c r="PXI30" s="23"/>
      <c r="PXM30" s="23"/>
      <c r="PXQ30" s="23"/>
      <c r="PXU30" s="23"/>
      <c r="PXY30" s="23"/>
      <c r="PYC30" s="23"/>
      <c r="PYG30" s="23"/>
      <c r="PYK30" s="23"/>
      <c r="PYO30" s="23"/>
      <c r="PYS30" s="23"/>
      <c r="PYW30" s="23"/>
      <c r="PZA30" s="23"/>
      <c r="PZE30" s="23"/>
      <c r="PZI30" s="23"/>
      <c r="PZM30" s="23"/>
      <c r="PZQ30" s="23"/>
      <c r="PZU30" s="23"/>
      <c r="PZY30" s="23"/>
      <c r="QAC30" s="23"/>
      <c r="QAG30" s="23"/>
      <c r="QAK30" s="23"/>
      <c r="QAO30" s="23"/>
      <c r="QAS30" s="23"/>
      <c r="QAW30" s="23"/>
      <c r="QBA30" s="23"/>
      <c r="QBE30" s="23"/>
      <c r="QBI30" s="23"/>
      <c r="QBM30" s="23"/>
      <c r="QBQ30" s="23"/>
      <c r="QBU30" s="23"/>
      <c r="QBY30" s="23"/>
      <c r="QCC30" s="23"/>
      <c r="QCG30" s="23"/>
      <c r="QCK30" s="23"/>
      <c r="QCO30" s="23"/>
      <c r="QCS30" s="23"/>
      <c r="QCW30" s="23"/>
      <c r="QDA30" s="23"/>
      <c r="QDE30" s="23"/>
      <c r="QDI30" s="23"/>
      <c r="QDM30" s="23"/>
      <c r="QDQ30" s="23"/>
      <c r="QDU30" s="23"/>
      <c r="QDY30" s="23"/>
      <c r="QEC30" s="23"/>
      <c r="QEG30" s="23"/>
      <c r="QEK30" s="23"/>
      <c r="QEO30" s="23"/>
      <c r="QES30" s="23"/>
      <c r="QEW30" s="23"/>
      <c r="QFA30" s="23"/>
      <c r="QFE30" s="23"/>
      <c r="QFI30" s="23"/>
      <c r="QFM30" s="23"/>
      <c r="QFQ30" s="23"/>
      <c r="QFU30" s="23"/>
      <c r="QFY30" s="23"/>
      <c r="QGC30" s="23"/>
      <c r="QGG30" s="23"/>
      <c r="QGK30" s="23"/>
      <c r="QGO30" s="23"/>
      <c r="QGS30" s="23"/>
      <c r="QGW30" s="23"/>
      <c r="QHA30" s="23"/>
      <c r="QHE30" s="23"/>
      <c r="QHI30" s="23"/>
      <c r="QHM30" s="23"/>
      <c r="QHQ30" s="23"/>
      <c r="QHU30" s="23"/>
      <c r="QHY30" s="23"/>
      <c r="QIC30" s="23"/>
      <c r="QIG30" s="23"/>
      <c r="QIK30" s="23"/>
      <c r="QIO30" s="23"/>
      <c r="QIS30" s="23"/>
      <c r="QIW30" s="23"/>
      <c r="QJA30" s="23"/>
      <c r="QJE30" s="23"/>
      <c r="QJI30" s="23"/>
      <c r="QJM30" s="23"/>
      <c r="QJQ30" s="23"/>
      <c r="QJU30" s="23"/>
      <c r="QJY30" s="23"/>
      <c r="QKC30" s="23"/>
      <c r="QKG30" s="23"/>
      <c r="QKK30" s="23"/>
      <c r="QKO30" s="23"/>
      <c r="QKS30" s="23"/>
      <c r="QKW30" s="23"/>
      <c r="QLA30" s="23"/>
      <c r="QLE30" s="23"/>
      <c r="QLI30" s="23"/>
      <c r="QLM30" s="23"/>
      <c r="QLQ30" s="23"/>
      <c r="QLU30" s="23"/>
      <c r="QLY30" s="23"/>
      <c r="QMC30" s="23"/>
      <c r="QMG30" s="23"/>
      <c r="QMK30" s="23"/>
      <c r="QMO30" s="23"/>
      <c r="QMS30" s="23"/>
      <c r="QMW30" s="23"/>
      <c r="QNA30" s="23"/>
      <c r="QNE30" s="23"/>
      <c r="QNI30" s="23"/>
      <c r="QNM30" s="23"/>
      <c r="QNQ30" s="23"/>
      <c r="QNU30" s="23"/>
      <c r="QNY30" s="23"/>
      <c r="QOC30" s="23"/>
      <c r="QOG30" s="23"/>
      <c r="QOK30" s="23"/>
      <c r="QOO30" s="23"/>
      <c r="QOS30" s="23"/>
      <c r="QOW30" s="23"/>
      <c r="QPA30" s="23"/>
      <c r="QPE30" s="23"/>
      <c r="QPI30" s="23"/>
      <c r="QPM30" s="23"/>
      <c r="QPQ30" s="23"/>
      <c r="QPU30" s="23"/>
      <c r="QPY30" s="23"/>
      <c r="QQC30" s="23"/>
      <c r="QQG30" s="23"/>
      <c r="QQK30" s="23"/>
      <c r="QQO30" s="23"/>
      <c r="QQS30" s="23"/>
      <c r="QQW30" s="23"/>
      <c r="QRA30" s="23"/>
      <c r="QRE30" s="23"/>
      <c r="QRI30" s="23"/>
      <c r="QRM30" s="23"/>
      <c r="QRQ30" s="23"/>
      <c r="QRU30" s="23"/>
      <c r="QRY30" s="23"/>
      <c r="QSC30" s="23"/>
      <c r="QSG30" s="23"/>
      <c r="QSK30" s="23"/>
      <c r="QSO30" s="23"/>
      <c r="QSS30" s="23"/>
      <c r="QSW30" s="23"/>
      <c r="QTA30" s="23"/>
      <c r="QTE30" s="23"/>
      <c r="QTI30" s="23"/>
      <c r="QTM30" s="23"/>
      <c r="QTQ30" s="23"/>
      <c r="QTU30" s="23"/>
      <c r="QTY30" s="23"/>
      <c r="QUC30" s="23"/>
      <c r="QUG30" s="23"/>
      <c r="QUK30" s="23"/>
      <c r="QUO30" s="23"/>
      <c r="QUS30" s="23"/>
      <c r="QUW30" s="23"/>
      <c r="QVA30" s="23"/>
      <c r="QVE30" s="23"/>
      <c r="QVI30" s="23"/>
      <c r="QVM30" s="23"/>
      <c r="QVQ30" s="23"/>
      <c r="QVU30" s="23"/>
      <c r="QVY30" s="23"/>
      <c r="QWC30" s="23"/>
      <c r="QWG30" s="23"/>
      <c r="QWK30" s="23"/>
      <c r="QWO30" s="23"/>
      <c r="QWS30" s="23"/>
      <c r="QWW30" s="23"/>
      <c r="QXA30" s="23"/>
      <c r="QXE30" s="23"/>
      <c r="QXI30" s="23"/>
      <c r="QXM30" s="23"/>
      <c r="QXQ30" s="23"/>
      <c r="QXU30" s="23"/>
      <c r="QXY30" s="23"/>
      <c r="QYC30" s="23"/>
      <c r="QYG30" s="23"/>
      <c r="QYK30" s="23"/>
      <c r="QYO30" s="23"/>
      <c r="QYS30" s="23"/>
      <c r="QYW30" s="23"/>
      <c r="QZA30" s="23"/>
      <c r="QZE30" s="23"/>
      <c r="QZI30" s="23"/>
      <c r="QZM30" s="23"/>
      <c r="QZQ30" s="23"/>
      <c r="QZU30" s="23"/>
      <c r="QZY30" s="23"/>
      <c r="RAC30" s="23"/>
      <c r="RAG30" s="23"/>
      <c r="RAK30" s="23"/>
      <c r="RAO30" s="23"/>
      <c r="RAS30" s="23"/>
      <c r="RAW30" s="23"/>
      <c r="RBA30" s="23"/>
      <c r="RBE30" s="23"/>
      <c r="RBI30" s="23"/>
      <c r="RBM30" s="23"/>
      <c r="RBQ30" s="23"/>
      <c r="RBU30" s="23"/>
      <c r="RBY30" s="23"/>
      <c r="RCC30" s="23"/>
      <c r="RCG30" s="23"/>
      <c r="RCK30" s="23"/>
      <c r="RCO30" s="23"/>
      <c r="RCS30" s="23"/>
      <c r="RCW30" s="23"/>
      <c r="RDA30" s="23"/>
      <c r="RDE30" s="23"/>
      <c r="RDI30" s="23"/>
      <c r="RDM30" s="23"/>
      <c r="RDQ30" s="23"/>
      <c r="RDU30" s="23"/>
      <c r="RDY30" s="23"/>
      <c r="REC30" s="23"/>
      <c r="REG30" s="23"/>
      <c r="REK30" s="23"/>
      <c r="REO30" s="23"/>
      <c r="RES30" s="23"/>
      <c r="REW30" s="23"/>
      <c r="RFA30" s="23"/>
      <c r="RFE30" s="23"/>
      <c r="RFI30" s="23"/>
      <c r="RFM30" s="23"/>
      <c r="RFQ30" s="23"/>
      <c r="RFU30" s="23"/>
      <c r="RFY30" s="23"/>
      <c r="RGC30" s="23"/>
      <c r="RGG30" s="23"/>
      <c r="RGK30" s="23"/>
      <c r="RGO30" s="23"/>
      <c r="RGS30" s="23"/>
      <c r="RGW30" s="23"/>
      <c r="RHA30" s="23"/>
      <c r="RHE30" s="23"/>
      <c r="RHI30" s="23"/>
      <c r="RHM30" s="23"/>
      <c r="RHQ30" s="23"/>
      <c r="RHU30" s="23"/>
      <c r="RHY30" s="23"/>
      <c r="RIC30" s="23"/>
      <c r="RIG30" s="23"/>
      <c r="RIK30" s="23"/>
      <c r="RIO30" s="23"/>
      <c r="RIS30" s="23"/>
      <c r="RIW30" s="23"/>
      <c r="RJA30" s="23"/>
      <c r="RJE30" s="23"/>
      <c r="RJI30" s="23"/>
      <c r="RJM30" s="23"/>
      <c r="RJQ30" s="23"/>
      <c r="RJU30" s="23"/>
      <c r="RJY30" s="23"/>
      <c r="RKC30" s="23"/>
      <c r="RKG30" s="23"/>
      <c r="RKK30" s="23"/>
      <c r="RKO30" s="23"/>
      <c r="RKS30" s="23"/>
      <c r="RKW30" s="23"/>
      <c r="RLA30" s="23"/>
      <c r="RLE30" s="23"/>
      <c r="RLI30" s="23"/>
      <c r="RLM30" s="23"/>
      <c r="RLQ30" s="23"/>
      <c r="RLU30" s="23"/>
      <c r="RLY30" s="23"/>
      <c r="RMC30" s="23"/>
      <c r="RMG30" s="23"/>
      <c r="RMK30" s="23"/>
      <c r="RMO30" s="23"/>
      <c r="RMS30" s="23"/>
      <c r="RMW30" s="23"/>
      <c r="RNA30" s="23"/>
      <c r="RNE30" s="23"/>
      <c r="RNI30" s="23"/>
      <c r="RNM30" s="23"/>
      <c r="RNQ30" s="23"/>
      <c r="RNU30" s="23"/>
      <c r="RNY30" s="23"/>
      <c r="ROC30" s="23"/>
      <c r="ROG30" s="23"/>
      <c r="ROK30" s="23"/>
      <c r="ROO30" s="23"/>
      <c r="ROS30" s="23"/>
      <c r="ROW30" s="23"/>
      <c r="RPA30" s="23"/>
      <c r="RPE30" s="23"/>
      <c r="RPI30" s="23"/>
      <c r="RPM30" s="23"/>
      <c r="RPQ30" s="23"/>
      <c r="RPU30" s="23"/>
      <c r="RPY30" s="23"/>
      <c r="RQC30" s="23"/>
      <c r="RQG30" s="23"/>
      <c r="RQK30" s="23"/>
      <c r="RQO30" s="23"/>
      <c r="RQS30" s="23"/>
      <c r="RQW30" s="23"/>
      <c r="RRA30" s="23"/>
      <c r="RRE30" s="23"/>
      <c r="RRI30" s="23"/>
      <c r="RRM30" s="23"/>
      <c r="RRQ30" s="23"/>
      <c r="RRU30" s="23"/>
      <c r="RRY30" s="23"/>
      <c r="RSC30" s="23"/>
      <c r="RSG30" s="23"/>
      <c r="RSK30" s="23"/>
      <c r="RSO30" s="23"/>
      <c r="RSS30" s="23"/>
      <c r="RSW30" s="23"/>
      <c r="RTA30" s="23"/>
      <c r="RTE30" s="23"/>
      <c r="RTI30" s="23"/>
      <c r="RTM30" s="23"/>
      <c r="RTQ30" s="23"/>
      <c r="RTU30" s="23"/>
      <c r="RTY30" s="23"/>
      <c r="RUC30" s="23"/>
      <c r="RUG30" s="23"/>
      <c r="RUK30" s="23"/>
      <c r="RUO30" s="23"/>
      <c r="RUS30" s="23"/>
      <c r="RUW30" s="23"/>
      <c r="RVA30" s="23"/>
      <c r="RVE30" s="23"/>
      <c r="RVI30" s="23"/>
      <c r="RVM30" s="23"/>
      <c r="RVQ30" s="23"/>
      <c r="RVU30" s="23"/>
      <c r="RVY30" s="23"/>
      <c r="RWC30" s="23"/>
      <c r="RWG30" s="23"/>
      <c r="RWK30" s="23"/>
      <c r="RWO30" s="23"/>
      <c r="RWS30" s="23"/>
      <c r="RWW30" s="23"/>
      <c r="RXA30" s="23"/>
      <c r="RXE30" s="23"/>
      <c r="RXI30" s="23"/>
      <c r="RXM30" s="23"/>
      <c r="RXQ30" s="23"/>
      <c r="RXU30" s="23"/>
      <c r="RXY30" s="23"/>
      <c r="RYC30" s="23"/>
      <c r="RYG30" s="23"/>
      <c r="RYK30" s="23"/>
      <c r="RYO30" s="23"/>
      <c r="RYS30" s="23"/>
      <c r="RYW30" s="23"/>
      <c r="RZA30" s="23"/>
      <c r="RZE30" s="23"/>
      <c r="RZI30" s="23"/>
      <c r="RZM30" s="23"/>
      <c r="RZQ30" s="23"/>
      <c r="RZU30" s="23"/>
      <c r="RZY30" s="23"/>
      <c r="SAC30" s="23"/>
      <c r="SAG30" s="23"/>
      <c r="SAK30" s="23"/>
      <c r="SAO30" s="23"/>
      <c r="SAS30" s="23"/>
      <c r="SAW30" s="23"/>
      <c r="SBA30" s="23"/>
      <c r="SBE30" s="23"/>
      <c r="SBI30" s="23"/>
      <c r="SBM30" s="23"/>
      <c r="SBQ30" s="23"/>
      <c r="SBU30" s="23"/>
      <c r="SBY30" s="23"/>
      <c r="SCC30" s="23"/>
      <c r="SCG30" s="23"/>
      <c r="SCK30" s="23"/>
      <c r="SCO30" s="23"/>
      <c r="SCS30" s="23"/>
      <c r="SCW30" s="23"/>
      <c r="SDA30" s="23"/>
      <c r="SDE30" s="23"/>
      <c r="SDI30" s="23"/>
      <c r="SDM30" s="23"/>
      <c r="SDQ30" s="23"/>
      <c r="SDU30" s="23"/>
      <c r="SDY30" s="23"/>
      <c r="SEC30" s="23"/>
      <c r="SEG30" s="23"/>
      <c r="SEK30" s="23"/>
      <c r="SEO30" s="23"/>
      <c r="SES30" s="23"/>
      <c r="SEW30" s="23"/>
      <c r="SFA30" s="23"/>
      <c r="SFE30" s="23"/>
      <c r="SFI30" s="23"/>
      <c r="SFM30" s="23"/>
      <c r="SFQ30" s="23"/>
      <c r="SFU30" s="23"/>
      <c r="SFY30" s="23"/>
      <c r="SGC30" s="23"/>
      <c r="SGG30" s="23"/>
      <c r="SGK30" s="23"/>
      <c r="SGO30" s="23"/>
      <c r="SGS30" s="23"/>
      <c r="SGW30" s="23"/>
      <c r="SHA30" s="23"/>
      <c r="SHE30" s="23"/>
      <c r="SHI30" s="23"/>
      <c r="SHM30" s="23"/>
      <c r="SHQ30" s="23"/>
      <c r="SHU30" s="23"/>
      <c r="SHY30" s="23"/>
      <c r="SIC30" s="23"/>
      <c r="SIG30" s="23"/>
      <c r="SIK30" s="23"/>
      <c r="SIO30" s="23"/>
      <c r="SIS30" s="23"/>
      <c r="SIW30" s="23"/>
      <c r="SJA30" s="23"/>
      <c r="SJE30" s="23"/>
      <c r="SJI30" s="23"/>
      <c r="SJM30" s="23"/>
      <c r="SJQ30" s="23"/>
      <c r="SJU30" s="23"/>
      <c r="SJY30" s="23"/>
      <c r="SKC30" s="23"/>
      <c r="SKG30" s="23"/>
      <c r="SKK30" s="23"/>
      <c r="SKO30" s="23"/>
      <c r="SKS30" s="23"/>
      <c r="SKW30" s="23"/>
      <c r="SLA30" s="23"/>
      <c r="SLE30" s="23"/>
      <c r="SLI30" s="23"/>
      <c r="SLM30" s="23"/>
      <c r="SLQ30" s="23"/>
      <c r="SLU30" s="23"/>
      <c r="SLY30" s="23"/>
      <c r="SMC30" s="23"/>
      <c r="SMG30" s="23"/>
      <c r="SMK30" s="23"/>
      <c r="SMO30" s="23"/>
      <c r="SMS30" s="23"/>
      <c r="SMW30" s="23"/>
      <c r="SNA30" s="23"/>
      <c r="SNE30" s="23"/>
      <c r="SNI30" s="23"/>
      <c r="SNM30" s="23"/>
      <c r="SNQ30" s="23"/>
      <c r="SNU30" s="23"/>
      <c r="SNY30" s="23"/>
      <c r="SOC30" s="23"/>
      <c r="SOG30" s="23"/>
      <c r="SOK30" s="23"/>
      <c r="SOO30" s="23"/>
      <c r="SOS30" s="23"/>
      <c r="SOW30" s="23"/>
      <c r="SPA30" s="23"/>
      <c r="SPE30" s="23"/>
      <c r="SPI30" s="23"/>
      <c r="SPM30" s="23"/>
      <c r="SPQ30" s="23"/>
      <c r="SPU30" s="23"/>
      <c r="SPY30" s="23"/>
      <c r="SQC30" s="23"/>
      <c r="SQG30" s="23"/>
      <c r="SQK30" s="23"/>
      <c r="SQO30" s="23"/>
      <c r="SQS30" s="23"/>
      <c r="SQW30" s="23"/>
      <c r="SRA30" s="23"/>
      <c r="SRE30" s="23"/>
      <c r="SRI30" s="23"/>
      <c r="SRM30" s="23"/>
      <c r="SRQ30" s="23"/>
      <c r="SRU30" s="23"/>
      <c r="SRY30" s="23"/>
      <c r="SSC30" s="23"/>
      <c r="SSG30" s="23"/>
      <c r="SSK30" s="23"/>
      <c r="SSO30" s="23"/>
      <c r="SSS30" s="23"/>
      <c r="SSW30" s="23"/>
      <c r="STA30" s="23"/>
      <c r="STE30" s="23"/>
      <c r="STI30" s="23"/>
      <c r="STM30" s="23"/>
      <c r="STQ30" s="23"/>
      <c r="STU30" s="23"/>
      <c r="STY30" s="23"/>
      <c r="SUC30" s="23"/>
      <c r="SUG30" s="23"/>
      <c r="SUK30" s="23"/>
      <c r="SUO30" s="23"/>
      <c r="SUS30" s="23"/>
      <c r="SUW30" s="23"/>
      <c r="SVA30" s="23"/>
      <c r="SVE30" s="23"/>
      <c r="SVI30" s="23"/>
      <c r="SVM30" s="23"/>
      <c r="SVQ30" s="23"/>
      <c r="SVU30" s="23"/>
      <c r="SVY30" s="23"/>
      <c r="SWC30" s="23"/>
      <c r="SWG30" s="23"/>
      <c r="SWK30" s="23"/>
      <c r="SWO30" s="23"/>
      <c r="SWS30" s="23"/>
      <c r="SWW30" s="23"/>
      <c r="SXA30" s="23"/>
      <c r="SXE30" s="23"/>
      <c r="SXI30" s="23"/>
      <c r="SXM30" s="23"/>
      <c r="SXQ30" s="23"/>
      <c r="SXU30" s="23"/>
      <c r="SXY30" s="23"/>
      <c r="SYC30" s="23"/>
      <c r="SYG30" s="23"/>
      <c r="SYK30" s="23"/>
      <c r="SYO30" s="23"/>
      <c r="SYS30" s="23"/>
      <c r="SYW30" s="23"/>
      <c r="SZA30" s="23"/>
      <c r="SZE30" s="23"/>
      <c r="SZI30" s="23"/>
      <c r="SZM30" s="23"/>
      <c r="SZQ30" s="23"/>
      <c r="SZU30" s="23"/>
      <c r="SZY30" s="23"/>
      <c r="TAC30" s="23"/>
      <c r="TAG30" s="23"/>
      <c r="TAK30" s="23"/>
      <c r="TAO30" s="23"/>
      <c r="TAS30" s="23"/>
      <c r="TAW30" s="23"/>
      <c r="TBA30" s="23"/>
      <c r="TBE30" s="23"/>
      <c r="TBI30" s="23"/>
      <c r="TBM30" s="23"/>
      <c r="TBQ30" s="23"/>
      <c r="TBU30" s="23"/>
      <c r="TBY30" s="23"/>
      <c r="TCC30" s="23"/>
      <c r="TCG30" s="23"/>
      <c r="TCK30" s="23"/>
      <c r="TCO30" s="23"/>
      <c r="TCS30" s="23"/>
      <c r="TCW30" s="23"/>
      <c r="TDA30" s="23"/>
      <c r="TDE30" s="23"/>
      <c r="TDI30" s="23"/>
      <c r="TDM30" s="23"/>
      <c r="TDQ30" s="23"/>
      <c r="TDU30" s="23"/>
      <c r="TDY30" s="23"/>
      <c r="TEC30" s="23"/>
      <c r="TEG30" s="23"/>
      <c r="TEK30" s="23"/>
      <c r="TEO30" s="23"/>
      <c r="TES30" s="23"/>
      <c r="TEW30" s="23"/>
      <c r="TFA30" s="23"/>
      <c r="TFE30" s="23"/>
      <c r="TFI30" s="23"/>
      <c r="TFM30" s="23"/>
      <c r="TFQ30" s="23"/>
      <c r="TFU30" s="23"/>
      <c r="TFY30" s="23"/>
      <c r="TGC30" s="23"/>
      <c r="TGG30" s="23"/>
      <c r="TGK30" s="23"/>
      <c r="TGO30" s="23"/>
      <c r="TGS30" s="23"/>
      <c r="TGW30" s="23"/>
      <c r="THA30" s="23"/>
      <c r="THE30" s="23"/>
      <c r="THI30" s="23"/>
      <c r="THM30" s="23"/>
      <c r="THQ30" s="23"/>
      <c r="THU30" s="23"/>
      <c r="THY30" s="23"/>
      <c r="TIC30" s="23"/>
      <c r="TIG30" s="23"/>
      <c r="TIK30" s="23"/>
      <c r="TIO30" s="23"/>
      <c r="TIS30" s="23"/>
      <c r="TIW30" s="23"/>
      <c r="TJA30" s="23"/>
      <c r="TJE30" s="23"/>
      <c r="TJI30" s="23"/>
      <c r="TJM30" s="23"/>
      <c r="TJQ30" s="23"/>
      <c r="TJU30" s="23"/>
      <c r="TJY30" s="23"/>
      <c r="TKC30" s="23"/>
      <c r="TKG30" s="23"/>
      <c r="TKK30" s="23"/>
      <c r="TKO30" s="23"/>
      <c r="TKS30" s="23"/>
      <c r="TKW30" s="23"/>
      <c r="TLA30" s="23"/>
      <c r="TLE30" s="23"/>
      <c r="TLI30" s="23"/>
      <c r="TLM30" s="23"/>
      <c r="TLQ30" s="23"/>
      <c r="TLU30" s="23"/>
      <c r="TLY30" s="23"/>
      <c r="TMC30" s="23"/>
      <c r="TMG30" s="23"/>
      <c r="TMK30" s="23"/>
      <c r="TMO30" s="23"/>
      <c r="TMS30" s="23"/>
      <c r="TMW30" s="23"/>
      <c r="TNA30" s="23"/>
      <c r="TNE30" s="23"/>
      <c r="TNI30" s="23"/>
      <c r="TNM30" s="23"/>
      <c r="TNQ30" s="23"/>
      <c r="TNU30" s="23"/>
      <c r="TNY30" s="23"/>
      <c r="TOC30" s="23"/>
      <c r="TOG30" s="23"/>
      <c r="TOK30" s="23"/>
      <c r="TOO30" s="23"/>
      <c r="TOS30" s="23"/>
      <c r="TOW30" s="23"/>
      <c r="TPA30" s="23"/>
      <c r="TPE30" s="23"/>
      <c r="TPI30" s="23"/>
      <c r="TPM30" s="23"/>
      <c r="TPQ30" s="23"/>
      <c r="TPU30" s="23"/>
      <c r="TPY30" s="23"/>
      <c r="TQC30" s="23"/>
      <c r="TQG30" s="23"/>
      <c r="TQK30" s="23"/>
      <c r="TQO30" s="23"/>
      <c r="TQS30" s="23"/>
      <c r="TQW30" s="23"/>
      <c r="TRA30" s="23"/>
      <c r="TRE30" s="23"/>
      <c r="TRI30" s="23"/>
      <c r="TRM30" s="23"/>
      <c r="TRQ30" s="23"/>
      <c r="TRU30" s="23"/>
      <c r="TRY30" s="23"/>
      <c r="TSC30" s="23"/>
      <c r="TSG30" s="23"/>
      <c r="TSK30" s="23"/>
      <c r="TSO30" s="23"/>
      <c r="TSS30" s="23"/>
      <c r="TSW30" s="23"/>
      <c r="TTA30" s="23"/>
      <c r="TTE30" s="23"/>
      <c r="TTI30" s="23"/>
      <c r="TTM30" s="23"/>
      <c r="TTQ30" s="23"/>
      <c r="TTU30" s="23"/>
      <c r="TTY30" s="23"/>
      <c r="TUC30" s="23"/>
      <c r="TUG30" s="23"/>
      <c r="TUK30" s="23"/>
      <c r="TUO30" s="23"/>
      <c r="TUS30" s="23"/>
      <c r="TUW30" s="23"/>
      <c r="TVA30" s="23"/>
      <c r="TVE30" s="23"/>
      <c r="TVI30" s="23"/>
      <c r="TVM30" s="23"/>
      <c r="TVQ30" s="23"/>
      <c r="TVU30" s="23"/>
      <c r="TVY30" s="23"/>
      <c r="TWC30" s="23"/>
      <c r="TWG30" s="23"/>
      <c r="TWK30" s="23"/>
      <c r="TWO30" s="23"/>
      <c r="TWS30" s="23"/>
      <c r="TWW30" s="23"/>
      <c r="TXA30" s="23"/>
      <c r="TXE30" s="23"/>
      <c r="TXI30" s="23"/>
      <c r="TXM30" s="23"/>
      <c r="TXQ30" s="23"/>
      <c r="TXU30" s="23"/>
      <c r="TXY30" s="23"/>
      <c r="TYC30" s="23"/>
      <c r="TYG30" s="23"/>
      <c r="TYK30" s="23"/>
      <c r="TYO30" s="23"/>
      <c r="TYS30" s="23"/>
      <c r="TYW30" s="23"/>
      <c r="TZA30" s="23"/>
      <c r="TZE30" s="23"/>
      <c r="TZI30" s="23"/>
      <c r="TZM30" s="23"/>
      <c r="TZQ30" s="23"/>
      <c r="TZU30" s="23"/>
      <c r="TZY30" s="23"/>
      <c r="UAC30" s="23"/>
      <c r="UAG30" s="23"/>
      <c r="UAK30" s="23"/>
      <c r="UAO30" s="23"/>
      <c r="UAS30" s="23"/>
      <c r="UAW30" s="23"/>
      <c r="UBA30" s="23"/>
      <c r="UBE30" s="23"/>
      <c r="UBI30" s="23"/>
      <c r="UBM30" s="23"/>
      <c r="UBQ30" s="23"/>
      <c r="UBU30" s="23"/>
      <c r="UBY30" s="23"/>
      <c r="UCC30" s="23"/>
      <c r="UCG30" s="23"/>
      <c r="UCK30" s="23"/>
      <c r="UCO30" s="23"/>
      <c r="UCS30" s="23"/>
      <c r="UCW30" s="23"/>
      <c r="UDA30" s="23"/>
      <c r="UDE30" s="23"/>
      <c r="UDI30" s="23"/>
      <c r="UDM30" s="23"/>
      <c r="UDQ30" s="23"/>
      <c r="UDU30" s="23"/>
      <c r="UDY30" s="23"/>
      <c r="UEC30" s="23"/>
      <c r="UEG30" s="23"/>
      <c r="UEK30" s="23"/>
      <c r="UEO30" s="23"/>
      <c r="UES30" s="23"/>
      <c r="UEW30" s="23"/>
      <c r="UFA30" s="23"/>
      <c r="UFE30" s="23"/>
      <c r="UFI30" s="23"/>
      <c r="UFM30" s="23"/>
      <c r="UFQ30" s="23"/>
      <c r="UFU30" s="23"/>
      <c r="UFY30" s="23"/>
      <c r="UGC30" s="23"/>
      <c r="UGG30" s="23"/>
      <c r="UGK30" s="23"/>
      <c r="UGO30" s="23"/>
      <c r="UGS30" s="23"/>
      <c r="UGW30" s="23"/>
      <c r="UHA30" s="23"/>
      <c r="UHE30" s="23"/>
      <c r="UHI30" s="23"/>
      <c r="UHM30" s="23"/>
      <c r="UHQ30" s="23"/>
      <c r="UHU30" s="23"/>
      <c r="UHY30" s="23"/>
      <c r="UIC30" s="23"/>
      <c r="UIG30" s="23"/>
      <c r="UIK30" s="23"/>
      <c r="UIO30" s="23"/>
      <c r="UIS30" s="23"/>
      <c r="UIW30" s="23"/>
      <c r="UJA30" s="23"/>
      <c r="UJE30" s="23"/>
      <c r="UJI30" s="23"/>
      <c r="UJM30" s="23"/>
      <c r="UJQ30" s="23"/>
      <c r="UJU30" s="23"/>
      <c r="UJY30" s="23"/>
      <c r="UKC30" s="23"/>
      <c r="UKG30" s="23"/>
      <c r="UKK30" s="23"/>
      <c r="UKO30" s="23"/>
      <c r="UKS30" s="23"/>
      <c r="UKW30" s="23"/>
      <c r="ULA30" s="23"/>
      <c r="ULE30" s="23"/>
      <c r="ULI30" s="23"/>
      <c r="ULM30" s="23"/>
      <c r="ULQ30" s="23"/>
      <c r="ULU30" s="23"/>
      <c r="ULY30" s="23"/>
      <c r="UMC30" s="23"/>
      <c r="UMG30" s="23"/>
      <c r="UMK30" s="23"/>
      <c r="UMO30" s="23"/>
      <c r="UMS30" s="23"/>
      <c r="UMW30" s="23"/>
      <c r="UNA30" s="23"/>
      <c r="UNE30" s="23"/>
      <c r="UNI30" s="23"/>
      <c r="UNM30" s="23"/>
      <c r="UNQ30" s="23"/>
      <c r="UNU30" s="23"/>
      <c r="UNY30" s="23"/>
      <c r="UOC30" s="23"/>
      <c r="UOG30" s="23"/>
      <c r="UOK30" s="23"/>
      <c r="UOO30" s="23"/>
      <c r="UOS30" s="23"/>
      <c r="UOW30" s="23"/>
      <c r="UPA30" s="23"/>
      <c r="UPE30" s="23"/>
      <c r="UPI30" s="23"/>
      <c r="UPM30" s="23"/>
      <c r="UPQ30" s="23"/>
      <c r="UPU30" s="23"/>
      <c r="UPY30" s="23"/>
      <c r="UQC30" s="23"/>
      <c r="UQG30" s="23"/>
      <c r="UQK30" s="23"/>
      <c r="UQO30" s="23"/>
      <c r="UQS30" s="23"/>
      <c r="UQW30" s="23"/>
      <c r="URA30" s="23"/>
      <c r="URE30" s="23"/>
      <c r="URI30" s="23"/>
      <c r="URM30" s="23"/>
      <c r="URQ30" s="23"/>
      <c r="URU30" s="23"/>
      <c r="URY30" s="23"/>
      <c r="USC30" s="23"/>
      <c r="USG30" s="23"/>
      <c r="USK30" s="23"/>
      <c r="USO30" s="23"/>
      <c r="USS30" s="23"/>
      <c r="USW30" s="23"/>
      <c r="UTA30" s="23"/>
      <c r="UTE30" s="23"/>
      <c r="UTI30" s="23"/>
      <c r="UTM30" s="23"/>
      <c r="UTQ30" s="23"/>
      <c r="UTU30" s="23"/>
      <c r="UTY30" s="23"/>
      <c r="UUC30" s="23"/>
      <c r="UUG30" s="23"/>
      <c r="UUK30" s="23"/>
      <c r="UUO30" s="23"/>
      <c r="UUS30" s="23"/>
      <c r="UUW30" s="23"/>
      <c r="UVA30" s="23"/>
      <c r="UVE30" s="23"/>
      <c r="UVI30" s="23"/>
      <c r="UVM30" s="23"/>
      <c r="UVQ30" s="23"/>
      <c r="UVU30" s="23"/>
      <c r="UVY30" s="23"/>
      <c r="UWC30" s="23"/>
      <c r="UWG30" s="23"/>
      <c r="UWK30" s="23"/>
      <c r="UWO30" s="23"/>
      <c r="UWS30" s="23"/>
      <c r="UWW30" s="23"/>
      <c r="UXA30" s="23"/>
      <c r="UXE30" s="23"/>
      <c r="UXI30" s="23"/>
      <c r="UXM30" s="23"/>
      <c r="UXQ30" s="23"/>
      <c r="UXU30" s="23"/>
      <c r="UXY30" s="23"/>
      <c r="UYC30" s="23"/>
      <c r="UYG30" s="23"/>
      <c r="UYK30" s="23"/>
      <c r="UYO30" s="23"/>
      <c r="UYS30" s="23"/>
      <c r="UYW30" s="23"/>
      <c r="UZA30" s="23"/>
      <c r="UZE30" s="23"/>
      <c r="UZI30" s="23"/>
      <c r="UZM30" s="23"/>
      <c r="UZQ30" s="23"/>
      <c r="UZU30" s="23"/>
      <c r="UZY30" s="23"/>
      <c r="VAC30" s="23"/>
      <c r="VAG30" s="23"/>
      <c r="VAK30" s="23"/>
      <c r="VAO30" s="23"/>
      <c r="VAS30" s="23"/>
      <c r="VAW30" s="23"/>
      <c r="VBA30" s="23"/>
      <c r="VBE30" s="23"/>
      <c r="VBI30" s="23"/>
      <c r="VBM30" s="23"/>
      <c r="VBQ30" s="23"/>
      <c r="VBU30" s="23"/>
      <c r="VBY30" s="23"/>
      <c r="VCC30" s="23"/>
      <c r="VCG30" s="23"/>
      <c r="VCK30" s="23"/>
      <c r="VCO30" s="23"/>
      <c r="VCS30" s="23"/>
      <c r="VCW30" s="23"/>
      <c r="VDA30" s="23"/>
      <c r="VDE30" s="23"/>
      <c r="VDI30" s="23"/>
      <c r="VDM30" s="23"/>
      <c r="VDQ30" s="23"/>
      <c r="VDU30" s="23"/>
      <c r="VDY30" s="23"/>
      <c r="VEC30" s="23"/>
      <c r="VEG30" s="23"/>
      <c r="VEK30" s="23"/>
      <c r="VEO30" s="23"/>
      <c r="VES30" s="23"/>
      <c r="VEW30" s="23"/>
      <c r="VFA30" s="23"/>
      <c r="VFE30" s="23"/>
      <c r="VFI30" s="23"/>
      <c r="VFM30" s="23"/>
      <c r="VFQ30" s="23"/>
      <c r="VFU30" s="23"/>
      <c r="VFY30" s="23"/>
      <c r="VGC30" s="23"/>
      <c r="VGG30" s="23"/>
      <c r="VGK30" s="23"/>
      <c r="VGO30" s="23"/>
      <c r="VGS30" s="23"/>
      <c r="VGW30" s="23"/>
      <c r="VHA30" s="23"/>
      <c r="VHE30" s="23"/>
      <c r="VHI30" s="23"/>
      <c r="VHM30" s="23"/>
      <c r="VHQ30" s="23"/>
      <c r="VHU30" s="23"/>
      <c r="VHY30" s="23"/>
      <c r="VIC30" s="23"/>
      <c r="VIG30" s="23"/>
      <c r="VIK30" s="23"/>
      <c r="VIO30" s="23"/>
      <c r="VIS30" s="23"/>
      <c r="VIW30" s="23"/>
      <c r="VJA30" s="23"/>
      <c r="VJE30" s="23"/>
      <c r="VJI30" s="23"/>
      <c r="VJM30" s="23"/>
      <c r="VJQ30" s="23"/>
      <c r="VJU30" s="23"/>
      <c r="VJY30" s="23"/>
      <c r="VKC30" s="23"/>
      <c r="VKG30" s="23"/>
      <c r="VKK30" s="23"/>
      <c r="VKO30" s="23"/>
      <c r="VKS30" s="23"/>
      <c r="VKW30" s="23"/>
      <c r="VLA30" s="23"/>
      <c r="VLE30" s="23"/>
      <c r="VLI30" s="23"/>
      <c r="VLM30" s="23"/>
      <c r="VLQ30" s="23"/>
      <c r="VLU30" s="23"/>
      <c r="VLY30" s="23"/>
      <c r="VMC30" s="23"/>
      <c r="VMG30" s="23"/>
      <c r="VMK30" s="23"/>
      <c r="VMO30" s="23"/>
      <c r="VMS30" s="23"/>
      <c r="VMW30" s="23"/>
      <c r="VNA30" s="23"/>
      <c r="VNE30" s="23"/>
      <c r="VNI30" s="23"/>
      <c r="VNM30" s="23"/>
      <c r="VNQ30" s="23"/>
      <c r="VNU30" s="23"/>
      <c r="VNY30" s="23"/>
      <c r="VOC30" s="23"/>
      <c r="VOG30" s="23"/>
      <c r="VOK30" s="23"/>
      <c r="VOO30" s="23"/>
      <c r="VOS30" s="23"/>
      <c r="VOW30" s="23"/>
      <c r="VPA30" s="23"/>
      <c r="VPE30" s="23"/>
      <c r="VPI30" s="23"/>
      <c r="VPM30" s="23"/>
      <c r="VPQ30" s="23"/>
      <c r="VPU30" s="23"/>
      <c r="VPY30" s="23"/>
      <c r="VQC30" s="23"/>
      <c r="VQG30" s="23"/>
      <c r="VQK30" s="23"/>
      <c r="VQO30" s="23"/>
      <c r="VQS30" s="23"/>
      <c r="VQW30" s="23"/>
      <c r="VRA30" s="23"/>
      <c r="VRE30" s="23"/>
      <c r="VRI30" s="23"/>
      <c r="VRM30" s="23"/>
      <c r="VRQ30" s="23"/>
      <c r="VRU30" s="23"/>
      <c r="VRY30" s="23"/>
      <c r="VSC30" s="23"/>
      <c r="VSG30" s="23"/>
      <c r="VSK30" s="23"/>
      <c r="VSO30" s="23"/>
      <c r="VSS30" s="23"/>
      <c r="VSW30" s="23"/>
      <c r="VTA30" s="23"/>
      <c r="VTE30" s="23"/>
      <c r="VTI30" s="23"/>
      <c r="VTM30" s="23"/>
      <c r="VTQ30" s="23"/>
      <c r="VTU30" s="23"/>
      <c r="VTY30" s="23"/>
      <c r="VUC30" s="23"/>
      <c r="VUG30" s="23"/>
      <c r="VUK30" s="23"/>
      <c r="VUO30" s="23"/>
      <c r="VUS30" s="23"/>
      <c r="VUW30" s="23"/>
      <c r="VVA30" s="23"/>
      <c r="VVE30" s="23"/>
      <c r="VVI30" s="23"/>
      <c r="VVM30" s="23"/>
      <c r="VVQ30" s="23"/>
      <c r="VVU30" s="23"/>
      <c r="VVY30" s="23"/>
      <c r="VWC30" s="23"/>
      <c r="VWG30" s="23"/>
      <c r="VWK30" s="23"/>
      <c r="VWO30" s="23"/>
      <c r="VWS30" s="23"/>
      <c r="VWW30" s="23"/>
      <c r="VXA30" s="23"/>
      <c r="VXE30" s="23"/>
      <c r="VXI30" s="23"/>
      <c r="VXM30" s="23"/>
      <c r="VXQ30" s="23"/>
      <c r="VXU30" s="23"/>
      <c r="VXY30" s="23"/>
      <c r="VYC30" s="23"/>
      <c r="VYG30" s="23"/>
      <c r="VYK30" s="23"/>
      <c r="VYO30" s="23"/>
      <c r="VYS30" s="23"/>
      <c r="VYW30" s="23"/>
      <c r="VZA30" s="23"/>
      <c r="VZE30" s="23"/>
      <c r="VZI30" s="23"/>
      <c r="VZM30" s="23"/>
      <c r="VZQ30" s="23"/>
      <c r="VZU30" s="23"/>
      <c r="VZY30" s="23"/>
      <c r="WAC30" s="23"/>
      <c r="WAG30" s="23"/>
      <c r="WAK30" s="23"/>
      <c r="WAO30" s="23"/>
      <c r="WAS30" s="23"/>
      <c r="WAW30" s="23"/>
      <c r="WBA30" s="23"/>
      <c r="WBE30" s="23"/>
      <c r="WBI30" s="23"/>
      <c r="WBM30" s="23"/>
      <c r="WBQ30" s="23"/>
      <c r="WBU30" s="23"/>
      <c r="WBY30" s="23"/>
      <c r="WCC30" s="23"/>
      <c r="WCG30" s="23"/>
      <c r="WCK30" s="23"/>
      <c r="WCO30" s="23"/>
      <c r="WCS30" s="23"/>
      <c r="WCW30" s="23"/>
      <c r="WDA30" s="23"/>
      <c r="WDE30" s="23"/>
      <c r="WDI30" s="23"/>
      <c r="WDM30" s="23"/>
      <c r="WDQ30" s="23"/>
      <c r="WDU30" s="23"/>
      <c r="WDY30" s="23"/>
      <c r="WEC30" s="23"/>
      <c r="WEG30" s="23"/>
      <c r="WEK30" s="23"/>
      <c r="WEO30" s="23"/>
      <c r="WES30" s="23"/>
      <c r="WEW30" s="23"/>
      <c r="WFA30" s="23"/>
      <c r="WFE30" s="23"/>
      <c r="WFI30" s="23"/>
      <c r="WFM30" s="23"/>
      <c r="WFQ30" s="23"/>
      <c r="WFU30" s="23"/>
      <c r="WFY30" s="23"/>
      <c r="WGC30" s="23"/>
      <c r="WGG30" s="23"/>
      <c r="WGK30" s="23"/>
      <c r="WGO30" s="23"/>
      <c r="WGS30" s="23"/>
      <c r="WGW30" s="23"/>
      <c r="WHA30" s="23"/>
      <c r="WHE30" s="23"/>
      <c r="WHI30" s="23"/>
      <c r="WHM30" s="23"/>
      <c r="WHQ30" s="23"/>
      <c r="WHU30" s="23"/>
      <c r="WHY30" s="23"/>
      <c r="WIC30" s="23"/>
      <c r="WIG30" s="23"/>
      <c r="WIK30" s="23"/>
      <c r="WIO30" s="23"/>
      <c r="WIS30" s="23"/>
      <c r="WIW30" s="23"/>
      <c r="WJA30" s="23"/>
      <c r="WJE30" s="23"/>
      <c r="WJI30" s="23"/>
      <c r="WJM30" s="23"/>
      <c r="WJQ30" s="23"/>
      <c r="WJU30" s="23"/>
      <c r="WJY30" s="23"/>
      <c r="WKC30" s="23"/>
      <c r="WKG30" s="23"/>
      <c r="WKK30" s="23"/>
      <c r="WKO30" s="23"/>
      <c r="WKS30" s="23"/>
      <c r="WKW30" s="23"/>
      <c r="WLA30" s="23"/>
      <c r="WLE30" s="23"/>
      <c r="WLI30" s="23"/>
      <c r="WLM30" s="23"/>
      <c r="WLQ30" s="23"/>
      <c r="WLU30" s="23"/>
      <c r="WLY30" s="23"/>
      <c r="WMC30" s="23"/>
      <c r="WMG30" s="23"/>
      <c r="WMK30" s="23"/>
      <c r="WMO30" s="23"/>
      <c r="WMS30" s="23"/>
      <c r="WMW30" s="23"/>
      <c r="WNA30" s="23"/>
      <c r="WNE30" s="23"/>
      <c r="WNI30" s="23"/>
      <c r="WNM30" s="23"/>
      <c r="WNQ30" s="23"/>
      <c r="WNU30" s="23"/>
      <c r="WNY30" s="23"/>
      <c r="WOC30" s="23"/>
      <c r="WOG30" s="23"/>
      <c r="WOK30" s="23"/>
      <c r="WOO30" s="23"/>
      <c r="WOS30" s="23"/>
      <c r="WOW30" s="23"/>
      <c r="WPA30" s="23"/>
      <c r="WPE30" s="23"/>
      <c r="WPI30" s="23"/>
      <c r="WPM30" s="23"/>
      <c r="WPQ30" s="23"/>
      <c r="WPU30" s="23"/>
      <c r="WPY30" s="23"/>
      <c r="WQC30" s="23"/>
      <c r="WQG30" s="23"/>
      <c r="WQK30" s="23"/>
      <c r="WQO30" s="23"/>
      <c r="WQS30" s="23"/>
      <c r="WQW30" s="23"/>
      <c r="WRA30" s="23"/>
      <c r="WRE30" s="23"/>
      <c r="WRI30" s="23"/>
      <c r="WRM30" s="23"/>
      <c r="WRQ30" s="23"/>
      <c r="WRU30" s="23"/>
      <c r="WRY30" s="23"/>
      <c r="WSC30" s="23"/>
      <c r="WSG30" s="23"/>
      <c r="WSK30" s="23"/>
      <c r="WSO30" s="23"/>
      <c r="WSS30" s="23"/>
      <c r="WSW30" s="23"/>
      <c r="WTA30" s="23"/>
      <c r="WTE30" s="23"/>
      <c r="WTI30" s="23"/>
      <c r="WTM30" s="23"/>
      <c r="WTQ30" s="23"/>
      <c r="WTU30" s="23"/>
      <c r="WTY30" s="23"/>
      <c r="WUC30" s="23"/>
      <c r="WUG30" s="23"/>
      <c r="WUK30" s="23"/>
      <c r="WUO30" s="23"/>
      <c r="WUS30" s="23"/>
      <c r="WUW30" s="23"/>
      <c r="WVA30" s="23"/>
      <c r="WVE30" s="23"/>
      <c r="WVI30" s="23"/>
      <c r="WVM30" s="23"/>
      <c r="WVQ30" s="23"/>
      <c r="WVU30" s="23"/>
      <c r="WVY30" s="23"/>
      <c r="WWC30" s="23"/>
      <c r="WWG30" s="23"/>
      <c r="WWK30" s="23"/>
      <c r="WWO30" s="23"/>
      <c r="WWS30" s="23"/>
      <c r="WWW30" s="23"/>
      <c r="WXA30" s="23"/>
      <c r="WXE30" s="23"/>
      <c r="WXI30" s="23"/>
      <c r="WXM30" s="23"/>
      <c r="WXQ30" s="23"/>
      <c r="WXU30" s="23"/>
      <c r="WXY30" s="23"/>
      <c r="WYC30" s="23"/>
      <c r="WYG30" s="23"/>
      <c r="WYK30" s="23"/>
      <c r="WYO30" s="23"/>
      <c r="WYS30" s="23"/>
      <c r="WYW30" s="23"/>
      <c r="WZA30" s="23"/>
      <c r="WZE30" s="23"/>
      <c r="WZI30" s="23"/>
      <c r="WZM30" s="23"/>
      <c r="WZQ30" s="23"/>
      <c r="WZU30" s="23"/>
      <c r="WZY30" s="23"/>
      <c r="XAC30" s="23"/>
      <c r="XAG30" s="23"/>
      <c r="XAK30" s="23"/>
      <c r="XAO30" s="23"/>
      <c r="XAS30" s="23"/>
      <c r="XAW30" s="23"/>
      <c r="XBA30" s="23"/>
      <c r="XBE30" s="23"/>
      <c r="XBI30" s="23"/>
      <c r="XBM30" s="23"/>
      <c r="XBQ30" s="23"/>
      <c r="XBU30" s="23"/>
      <c r="XBY30" s="23"/>
      <c r="XCC30" s="23"/>
      <c r="XCG30" s="23"/>
      <c r="XCK30" s="23"/>
      <c r="XCO30" s="23"/>
      <c r="XCS30" s="23"/>
      <c r="XCW30" s="23"/>
      <c r="XDA30" s="23"/>
      <c r="XDE30" s="23"/>
      <c r="XDI30" s="23"/>
      <c r="XDM30" s="23"/>
      <c r="XDQ30" s="23"/>
      <c r="XDU30" s="23"/>
    </row>
    <row r="31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31" s="26" t="s">
        <v>94</v>
      </c>
      <c r="B31" s="29">
        <v>310.39999999999998</v>
      </c>
      <c r="C31" s="29">
        <v>-0.28999999999999998</v>
      </c>
      <c r="D31" s="29">
        <v>10.85</v>
      </c>
      <c r="E31" s="23"/>
      <c r="I31" s="23"/>
      <c r="M31" s="23"/>
      <c r="Q31" s="23"/>
      <c r="U31" s="23"/>
      <c r="Y31" s="23"/>
      <c r="AC31" s="23"/>
      <c r="AG31" s="23"/>
      <c r="AK31" s="23"/>
      <c r="AO31" s="23"/>
      <c r="AS31" s="23"/>
      <c r="AW31" s="23"/>
      <c r="BA31" s="23"/>
      <c r="BE31" s="23"/>
      <c r="BI31" s="23"/>
      <c r="BM31" s="23"/>
      <c r="BQ31" s="23"/>
      <c r="BU31" s="23"/>
      <c r="BY31" s="23"/>
      <c r="CC31" s="23"/>
      <c r="CG31" s="23"/>
      <c r="CK31" s="23"/>
      <c r="CO31" s="23"/>
      <c r="CS31" s="23"/>
      <c r="CW31" s="23"/>
      <c r="DA31" s="23"/>
      <c r="DE31" s="23"/>
      <c r="DI31" s="23"/>
      <c r="DM31" s="23"/>
      <c r="DQ31" s="23"/>
      <c r="DU31" s="23"/>
      <c r="DY31" s="23"/>
      <c r="EC31" s="23"/>
      <c r="EG31" s="23"/>
      <c r="EK31" s="23"/>
      <c r="EO31" s="23"/>
      <c r="ES31" s="23"/>
      <c r="EW31" s="23"/>
      <c r="FA31" s="23"/>
      <c r="FE31" s="23"/>
      <c r="FI31" s="23"/>
      <c r="FM31" s="23"/>
      <c r="FQ31" s="23"/>
      <c r="FU31" s="23"/>
      <c r="FY31" s="23"/>
      <c r="GC31" s="23"/>
      <c r="GG31" s="23"/>
      <c r="GK31" s="23"/>
      <c r="GO31" s="23"/>
      <c r="GS31" s="23"/>
      <c r="GW31" s="23"/>
      <c r="HA31" s="23"/>
      <c r="HE31" s="23"/>
      <c r="HI31" s="23"/>
      <c r="HM31" s="23"/>
      <c r="HQ31" s="23"/>
      <c r="HU31" s="23"/>
      <c r="HY31" s="23"/>
      <c r="IC31" s="23"/>
      <c r="IG31" s="23"/>
      <c r="IK31" s="23"/>
      <c r="IO31" s="23"/>
      <c r="IS31" s="23"/>
      <c r="IW31" s="23"/>
      <c r="JA31" s="23"/>
      <c r="JE31" s="23"/>
      <c r="JI31" s="23"/>
      <c r="JM31" s="23"/>
      <c r="JQ31" s="23"/>
      <c r="JU31" s="23"/>
      <c r="JY31" s="23"/>
      <c r="KC31" s="23"/>
      <c r="KG31" s="23"/>
      <c r="KK31" s="23"/>
      <c r="KO31" s="23"/>
      <c r="KS31" s="23"/>
      <c r="KW31" s="23"/>
      <c r="LA31" s="23"/>
      <c r="LE31" s="23"/>
      <c r="LI31" s="23"/>
      <c r="LM31" s="23"/>
      <c r="LQ31" s="23"/>
      <c r="LU31" s="23"/>
      <c r="LY31" s="23"/>
      <c r="MC31" s="23"/>
      <c r="MG31" s="23"/>
      <c r="MK31" s="23"/>
      <c r="MO31" s="23"/>
      <c r="MS31" s="23"/>
      <c r="MW31" s="23"/>
      <c r="NA31" s="23"/>
      <c r="NE31" s="23"/>
      <c r="NI31" s="23"/>
      <c r="NM31" s="23"/>
      <c r="NQ31" s="23"/>
      <c r="NU31" s="23"/>
      <c r="NY31" s="23"/>
      <c r="OC31" s="23"/>
      <c r="OG31" s="23"/>
      <c r="OK31" s="23"/>
      <c r="OO31" s="23"/>
      <c r="OS31" s="23"/>
      <c r="OW31" s="23"/>
      <c r="PA31" s="23"/>
      <c r="PE31" s="23"/>
      <c r="PI31" s="23"/>
      <c r="PM31" s="23"/>
      <c r="PQ31" s="23"/>
      <c r="PU31" s="23"/>
      <c r="PY31" s="23"/>
      <c r="QC31" s="23"/>
      <c r="QG31" s="23"/>
      <c r="QK31" s="23"/>
      <c r="QO31" s="23"/>
      <c r="QS31" s="23"/>
      <c r="QW31" s="23"/>
      <c r="RA31" s="23"/>
      <c r="RE31" s="23"/>
      <c r="RI31" s="23"/>
      <c r="RM31" s="23"/>
      <c r="RQ31" s="23"/>
      <c r="RU31" s="23"/>
      <c r="RY31" s="23"/>
      <c r="SC31" s="23"/>
      <c r="SG31" s="23"/>
      <c r="SK31" s="23"/>
      <c r="SO31" s="23"/>
      <c r="SS31" s="23"/>
      <c r="SW31" s="23"/>
      <c r="TA31" s="23"/>
      <c r="TE31" s="23"/>
      <c r="TI31" s="23"/>
      <c r="TM31" s="23"/>
      <c r="TQ31" s="23"/>
      <c r="TU31" s="23"/>
      <c r="TY31" s="23"/>
      <c r="UC31" s="23"/>
      <c r="UG31" s="23"/>
      <c r="UK31" s="23"/>
      <c r="UO31" s="23"/>
      <c r="US31" s="23"/>
      <c r="UW31" s="23"/>
      <c r="VA31" s="23"/>
      <c r="VE31" s="23"/>
      <c r="VI31" s="23"/>
      <c r="VM31" s="23"/>
      <c r="VQ31" s="23"/>
      <c r="VU31" s="23"/>
      <c r="VY31" s="23"/>
      <c r="WC31" s="23"/>
      <c r="WG31" s="23"/>
      <c r="WK31" s="23"/>
      <c r="WO31" s="23"/>
      <c r="WS31" s="23"/>
      <c r="WW31" s="23"/>
      <c r="XA31" s="23"/>
      <c r="XE31" s="23"/>
      <c r="XI31" s="23"/>
      <c r="XM31" s="23"/>
      <c r="XQ31" s="23"/>
      <c r="XU31" s="23"/>
      <c r="XY31" s="23"/>
      <c r="YC31" s="23"/>
      <c r="YG31" s="23"/>
      <c r="YK31" s="23"/>
      <c r="YO31" s="23"/>
      <c r="YS31" s="23"/>
      <c r="YW31" s="23"/>
      <c r="ZA31" s="23"/>
      <c r="ZE31" s="23"/>
      <c r="ZI31" s="23"/>
      <c r="ZM31" s="23"/>
      <c r="ZQ31" s="23"/>
      <c r="ZU31" s="23"/>
      <c r="ZY31" s="23"/>
      <c r="AAC31" s="23"/>
      <c r="AAG31" s="23"/>
      <c r="AAK31" s="23"/>
      <c r="AAO31" s="23"/>
      <c r="AAS31" s="23"/>
      <c r="AAW31" s="23"/>
      <c r="ABA31" s="23"/>
      <c r="ABE31" s="23"/>
      <c r="ABI31" s="23"/>
      <c r="ABM31" s="23"/>
      <c r="ABQ31" s="23"/>
      <c r="ABU31" s="23"/>
      <c r="ABY31" s="23"/>
      <c r="ACC31" s="23"/>
      <c r="ACG31" s="23"/>
      <c r="ACK31" s="23"/>
      <c r="ACO31" s="23"/>
      <c r="ACS31" s="23"/>
      <c r="ACW31" s="23"/>
      <c r="ADA31" s="23"/>
      <c r="ADE31" s="23"/>
      <c r="ADI31" s="23"/>
      <c r="ADM31" s="23"/>
      <c r="ADQ31" s="23"/>
      <c r="ADU31" s="23"/>
      <c r="ADY31" s="23"/>
      <c r="AEC31" s="23"/>
      <c r="AEG31" s="23"/>
      <c r="AEK31" s="23"/>
      <c r="AEO31" s="23"/>
      <c r="AES31" s="23"/>
      <c r="AEW31" s="23"/>
      <c r="AFA31" s="23"/>
      <c r="AFE31" s="23"/>
      <c r="AFI31" s="23"/>
      <c r="AFM31" s="23"/>
      <c r="AFQ31" s="23"/>
      <c r="AFU31" s="23"/>
      <c r="AFY31" s="23"/>
      <c r="AGC31" s="23"/>
      <c r="AGG31" s="23"/>
      <c r="AGK31" s="23"/>
      <c r="AGO31" s="23"/>
      <c r="AGS31" s="23"/>
      <c r="AGW31" s="23"/>
      <c r="AHA31" s="23"/>
      <c r="AHE31" s="23"/>
      <c r="AHI31" s="23"/>
      <c r="AHM31" s="23"/>
      <c r="AHQ31" s="23"/>
      <c r="AHU31" s="23"/>
      <c r="AHY31" s="23"/>
      <c r="AIC31" s="23"/>
      <c r="AIG31" s="23"/>
      <c r="AIK31" s="23"/>
      <c r="AIO31" s="23"/>
      <c r="AIS31" s="23"/>
      <c r="AIW31" s="23"/>
      <c r="AJA31" s="23"/>
      <c r="AJE31" s="23"/>
      <c r="AJI31" s="23"/>
      <c r="AJM31" s="23"/>
      <c r="AJQ31" s="23"/>
      <c r="AJU31" s="23"/>
      <c r="AJY31" s="23"/>
      <c r="AKC31" s="23"/>
      <c r="AKG31" s="23"/>
      <c r="AKK31" s="23"/>
      <c r="AKO31" s="23"/>
      <c r="AKS31" s="23"/>
      <c r="AKW31" s="23"/>
      <c r="ALA31" s="23"/>
      <c r="ALE31" s="23"/>
      <c r="ALI31" s="23"/>
      <c r="ALM31" s="23"/>
      <c r="ALQ31" s="23"/>
      <c r="ALU31" s="23"/>
      <c r="ALY31" s="23"/>
      <c r="AMC31" s="23"/>
      <c r="AMG31" s="23"/>
      <c r="AMK31" s="23"/>
      <c r="AMO31" s="23"/>
      <c r="AMS31" s="23"/>
      <c r="AMW31" s="23"/>
      <c r="ANA31" s="23"/>
      <c r="ANE31" s="23"/>
      <c r="ANI31" s="23"/>
      <c r="ANM31" s="23"/>
      <c r="ANQ31" s="23"/>
      <c r="ANU31" s="23"/>
      <c r="ANY31" s="23"/>
      <c r="AOC31" s="23"/>
      <c r="AOG31" s="23"/>
      <c r="AOK31" s="23"/>
      <c r="AOO31" s="23"/>
      <c r="AOS31" s="23"/>
      <c r="AOW31" s="23"/>
      <c r="APA31" s="23"/>
      <c r="APE31" s="23"/>
      <c r="API31" s="23"/>
      <c r="APM31" s="23"/>
      <c r="APQ31" s="23"/>
      <c r="APU31" s="23"/>
      <c r="APY31" s="23"/>
      <c r="AQC31" s="23"/>
      <c r="AQG31" s="23"/>
      <c r="AQK31" s="23"/>
      <c r="AQO31" s="23"/>
      <c r="AQS31" s="23"/>
      <c r="AQW31" s="23"/>
      <c r="ARA31" s="23"/>
      <c r="ARE31" s="23"/>
      <c r="ARI31" s="23"/>
      <c r="ARM31" s="23"/>
      <c r="ARQ31" s="23"/>
      <c r="ARU31" s="23"/>
      <c r="ARY31" s="23"/>
      <c r="ASC31" s="23"/>
      <c r="ASG31" s="23"/>
      <c r="ASK31" s="23"/>
      <c r="ASO31" s="23"/>
      <c r="ASS31" s="23"/>
      <c r="ASW31" s="23"/>
      <c r="ATA31" s="23"/>
      <c r="ATE31" s="23"/>
      <c r="ATI31" s="23"/>
      <c r="ATM31" s="23"/>
      <c r="ATQ31" s="23"/>
      <c r="ATU31" s="23"/>
      <c r="ATY31" s="23"/>
      <c r="AUC31" s="23"/>
      <c r="AUG31" s="23"/>
      <c r="AUK31" s="23"/>
      <c r="AUO31" s="23"/>
      <c r="AUS31" s="23"/>
      <c r="AUW31" s="23"/>
      <c r="AVA31" s="23"/>
      <c r="AVE31" s="23"/>
      <c r="AVI31" s="23"/>
      <c r="AVM31" s="23"/>
      <c r="AVQ31" s="23"/>
      <c r="AVU31" s="23"/>
      <c r="AVY31" s="23"/>
      <c r="AWC31" s="23"/>
      <c r="AWG31" s="23"/>
      <c r="AWK31" s="23"/>
      <c r="AWO31" s="23"/>
      <c r="AWS31" s="23"/>
      <c r="AWW31" s="23"/>
      <c r="AXA31" s="23"/>
      <c r="AXE31" s="23"/>
      <c r="AXI31" s="23"/>
      <c r="AXM31" s="23"/>
      <c r="AXQ31" s="23"/>
      <c r="AXU31" s="23"/>
      <c r="AXY31" s="23"/>
      <c r="AYC31" s="23"/>
      <c r="AYG31" s="23"/>
      <c r="AYK31" s="23"/>
      <c r="AYO31" s="23"/>
      <c r="AYS31" s="23"/>
      <c r="AYW31" s="23"/>
      <c r="AZA31" s="23"/>
      <c r="AZE31" s="23"/>
      <c r="AZI31" s="23"/>
      <c r="AZM31" s="23"/>
      <c r="AZQ31" s="23"/>
      <c r="AZU31" s="23"/>
      <c r="AZY31" s="23"/>
      <c r="BAC31" s="23"/>
      <c r="BAG31" s="23"/>
      <c r="BAK31" s="23"/>
      <c r="BAO31" s="23"/>
      <c r="BAS31" s="23"/>
      <c r="BAW31" s="23"/>
      <c r="BBA31" s="23"/>
      <c r="BBE31" s="23"/>
      <c r="BBI31" s="23"/>
      <c r="BBM31" s="23"/>
      <c r="BBQ31" s="23"/>
      <c r="BBU31" s="23"/>
      <c r="BBY31" s="23"/>
      <c r="BCC31" s="23"/>
      <c r="BCG31" s="23"/>
      <c r="BCK31" s="23"/>
      <c r="BCO31" s="23"/>
      <c r="BCS31" s="23"/>
      <c r="BCW31" s="23"/>
      <c r="BDA31" s="23"/>
      <c r="BDE31" s="23"/>
      <c r="BDI31" s="23"/>
      <c r="BDM31" s="23"/>
      <c r="BDQ31" s="23"/>
      <c r="BDU31" s="23"/>
      <c r="BDY31" s="23"/>
      <c r="BEC31" s="23"/>
      <c r="BEG31" s="23"/>
      <c r="BEK31" s="23"/>
      <c r="BEO31" s="23"/>
      <c r="BES31" s="23"/>
      <c r="BEW31" s="23"/>
      <c r="BFA31" s="23"/>
      <c r="BFE31" s="23"/>
      <c r="BFI31" s="23"/>
      <c r="BFM31" s="23"/>
      <c r="BFQ31" s="23"/>
      <c r="BFU31" s="23"/>
      <c r="BFY31" s="23"/>
      <c r="BGC31" s="23"/>
      <c r="BGG31" s="23"/>
      <c r="BGK31" s="23"/>
      <c r="BGO31" s="23"/>
      <c r="BGS31" s="23"/>
      <c r="BGW31" s="23"/>
      <c r="BHA31" s="23"/>
      <c r="BHE31" s="23"/>
      <c r="BHI31" s="23"/>
      <c r="BHM31" s="23"/>
      <c r="BHQ31" s="23"/>
      <c r="BHU31" s="23"/>
      <c r="BHY31" s="23"/>
      <c r="BIC31" s="23"/>
      <c r="BIG31" s="23"/>
      <c r="BIK31" s="23"/>
      <c r="BIO31" s="23"/>
      <c r="BIS31" s="23"/>
      <c r="BIW31" s="23"/>
      <c r="BJA31" s="23"/>
      <c r="BJE31" s="23"/>
      <c r="BJI31" s="23"/>
      <c r="BJM31" s="23"/>
      <c r="BJQ31" s="23"/>
      <c r="BJU31" s="23"/>
      <c r="BJY31" s="23"/>
      <c r="BKC31" s="23"/>
      <c r="BKG31" s="23"/>
      <c r="BKK31" s="23"/>
      <c r="BKO31" s="23"/>
      <c r="BKS31" s="23"/>
      <c r="BKW31" s="23"/>
      <c r="BLA31" s="23"/>
      <c r="BLE31" s="23"/>
      <c r="BLI31" s="23"/>
      <c r="BLM31" s="23"/>
      <c r="BLQ31" s="23"/>
      <c r="BLU31" s="23"/>
      <c r="BLY31" s="23"/>
      <c r="BMC31" s="23"/>
      <c r="BMG31" s="23"/>
      <c r="BMK31" s="23"/>
      <c r="BMO31" s="23"/>
      <c r="BMS31" s="23"/>
      <c r="BMW31" s="23"/>
      <c r="BNA31" s="23"/>
      <c r="BNE31" s="23"/>
      <c r="BNI31" s="23"/>
      <c r="BNM31" s="23"/>
      <c r="BNQ31" s="23"/>
      <c r="BNU31" s="23"/>
      <c r="BNY31" s="23"/>
      <c r="BOC31" s="23"/>
      <c r="BOG31" s="23"/>
      <c r="BOK31" s="23"/>
      <c r="BOO31" s="23"/>
      <c r="BOS31" s="23"/>
      <c r="BOW31" s="23"/>
      <c r="BPA31" s="23"/>
      <c r="BPE31" s="23"/>
      <c r="BPI31" s="23"/>
      <c r="BPM31" s="23"/>
      <c r="BPQ31" s="23"/>
      <c r="BPU31" s="23"/>
      <c r="BPY31" s="23"/>
      <c r="BQC31" s="23"/>
      <c r="BQG31" s="23"/>
      <c r="BQK31" s="23"/>
      <c r="BQO31" s="23"/>
      <c r="BQS31" s="23"/>
      <c r="BQW31" s="23"/>
      <c r="BRA31" s="23"/>
      <c r="BRE31" s="23"/>
      <c r="BRI31" s="23"/>
      <c r="BRM31" s="23"/>
      <c r="BRQ31" s="23"/>
      <c r="BRU31" s="23"/>
      <c r="BRY31" s="23"/>
      <c r="BSC31" s="23"/>
      <c r="BSG31" s="23"/>
      <c r="BSK31" s="23"/>
      <c r="BSO31" s="23"/>
      <c r="BSS31" s="23"/>
      <c r="BSW31" s="23"/>
      <c r="BTA31" s="23"/>
      <c r="BTE31" s="23"/>
      <c r="BTI31" s="23"/>
      <c r="BTM31" s="23"/>
      <c r="BTQ31" s="23"/>
      <c r="BTU31" s="23"/>
      <c r="BTY31" s="23"/>
      <c r="BUC31" s="23"/>
      <c r="BUG31" s="23"/>
      <c r="BUK31" s="23"/>
      <c r="BUO31" s="23"/>
      <c r="BUS31" s="23"/>
      <c r="BUW31" s="23"/>
      <c r="BVA31" s="23"/>
      <c r="BVE31" s="23"/>
      <c r="BVI31" s="23"/>
      <c r="BVM31" s="23"/>
      <c r="BVQ31" s="23"/>
      <c r="BVU31" s="23"/>
      <c r="BVY31" s="23"/>
      <c r="BWC31" s="23"/>
      <c r="BWG31" s="23"/>
      <c r="BWK31" s="23"/>
      <c r="BWO31" s="23"/>
      <c r="BWS31" s="23"/>
      <c r="BWW31" s="23"/>
      <c r="BXA31" s="23"/>
      <c r="BXE31" s="23"/>
      <c r="BXI31" s="23"/>
      <c r="BXM31" s="23"/>
      <c r="BXQ31" s="23"/>
      <c r="BXU31" s="23"/>
      <c r="BXY31" s="23"/>
      <c r="BYC31" s="23"/>
      <c r="BYG31" s="23"/>
      <c r="BYK31" s="23"/>
      <c r="BYO31" s="23"/>
      <c r="BYS31" s="23"/>
      <c r="BYW31" s="23"/>
      <c r="BZA31" s="23"/>
      <c r="BZE31" s="23"/>
      <c r="BZI31" s="23"/>
      <c r="BZM31" s="23"/>
      <c r="BZQ31" s="23"/>
      <c r="BZU31" s="23"/>
      <c r="BZY31" s="23"/>
      <c r="CAC31" s="23"/>
      <c r="CAG31" s="23"/>
      <c r="CAK31" s="23"/>
      <c r="CAO31" s="23"/>
      <c r="CAS31" s="23"/>
      <c r="CAW31" s="23"/>
      <c r="CBA31" s="23"/>
      <c r="CBE31" s="23"/>
      <c r="CBI31" s="23"/>
      <c r="CBM31" s="23"/>
      <c r="CBQ31" s="23"/>
      <c r="CBU31" s="23"/>
      <c r="CBY31" s="23"/>
      <c r="CCC31" s="23"/>
      <c r="CCG31" s="23"/>
      <c r="CCK31" s="23"/>
      <c r="CCO31" s="23"/>
      <c r="CCS31" s="23"/>
      <c r="CCW31" s="23"/>
      <c r="CDA31" s="23"/>
      <c r="CDE31" s="23"/>
      <c r="CDI31" s="23"/>
      <c r="CDM31" s="23"/>
      <c r="CDQ31" s="23"/>
      <c r="CDU31" s="23"/>
      <c r="CDY31" s="23"/>
      <c r="CEC31" s="23"/>
      <c r="CEG31" s="23"/>
      <c r="CEK31" s="23"/>
      <c r="CEO31" s="23"/>
      <c r="CES31" s="23"/>
      <c r="CEW31" s="23"/>
      <c r="CFA31" s="23"/>
      <c r="CFE31" s="23"/>
      <c r="CFI31" s="23"/>
      <c r="CFM31" s="23"/>
      <c r="CFQ31" s="23"/>
      <c r="CFU31" s="23"/>
      <c r="CFY31" s="23"/>
      <c r="CGC31" s="23"/>
      <c r="CGG31" s="23"/>
      <c r="CGK31" s="23"/>
      <c r="CGO31" s="23"/>
      <c r="CGS31" s="23"/>
      <c r="CGW31" s="23"/>
      <c r="CHA31" s="23"/>
      <c r="CHE31" s="23"/>
      <c r="CHI31" s="23"/>
      <c r="CHM31" s="23"/>
      <c r="CHQ31" s="23"/>
      <c r="CHU31" s="23"/>
      <c r="CHY31" s="23"/>
      <c r="CIC31" s="23"/>
      <c r="CIG31" s="23"/>
      <c r="CIK31" s="23"/>
      <c r="CIO31" s="23"/>
      <c r="CIS31" s="23"/>
      <c r="CIW31" s="23"/>
      <c r="CJA31" s="23"/>
      <c r="CJE31" s="23"/>
      <c r="CJI31" s="23"/>
      <c r="CJM31" s="23"/>
      <c r="CJQ31" s="23"/>
      <c r="CJU31" s="23"/>
      <c r="CJY31" s="23"/>
      <c r="CKC31" s="23"/>
      <c r="CKG31" s="23"/>
      <c r="CKK31" s="23"/>
      <c r="CKO31" s="23"/>
      <c r="CKS31" s="23"/>
      <c r="CKW31" s="23"/>
      <c r="CLA31" s="23"/>
      <c r="CLE31" s="23"/>
      <c r="CLI31" s="23"/>
      <c r="CLM31" s="23"/>
      <c r="CLQ31" s="23"/>
      <c r="CLU31" s="23"/>
      <c r="CLY31" s="23"/>
      <c r="CMC31" s="23"/>
      <c r="CMG31" s="23"/>
      <c r="CMK31" s="23"/>
      <c r="CMO31" s="23"/>
      <c r="CMS31" s="23"/>
      <c r="CMW31" s="23"/>
      <c r="CNA31" s="23"/>
      <c r="CNE31" s="23"/>
      <c r="CNI31" s="23"/>
      <c r="CNM31" s="23"/>
      <c r="CNQ31" s="23"/>
      <c r="CNU31" s="23"/>
      <c r="CNY31" s="23"/>
      <c r="COC31" s="23"/>
      <c r="COG31" s="23"/>
      <c r="COK31" s="23"/>
      <c r="COO31" s="23"/>
      <c r="COS31" s="23"/>
      <c r="COW31" s="23"/>
      <c r="CPA31" s="23"/>
      <c r="CPE31" s="23"/>
      <c r="CPI31" s="23"/>
      <c r="CPM31" s="23"/>
      <c r="CPQ31" s="23"/>
      <c r="CPU31" s="23"/>
      <c r="CPY31" s="23"/>
      <c r="CQC31" s="23"/>
      <c r="CQG31" s="23"/>
      <c r="CQK31" s="23"/>
      <c r="CQO31" s="23"/>
      <c r="CQS31" s="23"/>
      <c r="CQW31" s="23"/>
      <c r="CRA31" s="23"/>
      <c r="CRE31" s="23"/>
      <c r="CRI31" s="23"/>
      <c r="CRM31" s="23"/>
      <c r="CRQ31" s="23"/>
      <c r="CRU31" s="23"/>
      <c r="CRY31" s="23"/>
      <c r="CSC31" s="23"/>
      <c r="CSG31" s="23"/>
      <c r="CSK31" s="23"/>
      <c r="CSO31" s="23"/>
      <c r="CSS31" s="23"/>
      <c r="CSW31" s="23"/>
      <c r="CTA31" s="23"/>
      <c r="CTE31" s="23"/>
      <c r="CTI31" s="23"/>
      <c r="CTM31" s="23"/>
      <c r="CTQ31" s="23"/>
      <c r="CTU31" s="23"/>
      <c r="CTY31" s="23"/>
      <c r="CUC31" s="23"/>
      <c r="CUG31" s="23"/>
      <c r="CUK31" s="23"/>
      <c r="CUO31" s="23"/>
      <c r="CUS31" s="23"/>
      <c r="CUW31" s="23"/>
      <c r="CVA31" s="23"/>
      <c r="CVE31" s="23"/>
      <c r="CVI31" s="23"/>
      <c r="CVM31" s="23"/>
      <c r="CVQ31" s="23"/>
      <c r="CVU31" s="23"/>
      <c r="CVY31" s="23"/>
      <c r="CWC31" s="23"/>
      <c r="CWG31" s="23"/>
      <c r="CWK31" s="23"/>
      <c r="CWO31" s="23"/>
      <c r="CWS31" s="23"/>
      <c r="CWW31" s="23"/>
      <c r="CXA31" s="23"/>
      <c r="CXE31" s="23"/>
      <c r="CXI31" s="23"/>
      <c r="CXM31" s="23"/>
      <c r="CXQ31" s="23"/>
      <c r="CXU31" s="23"/>
      <c r="CXY31" s="23"/>
      <c r="CYC31" s="23"/>
      <c r="CYG31" s="23"/>
      <c r="CYK31" s="23"/>
      <c r="CYO31" s="23"/>
      <c r="CYS31" s="23"/>
      <c r="CYW31" s="23"/>
      <c r="CZA31" s="23"/>
      <c r="CZE31" s="23"/>
      <c r="CZI31" s="23"/>
      <c r="CZM31" s="23"/>
      <c r="CZQ31" s="23"/>
      <c r="CZU31" s="23"/>
      <c r="CZY31" s="23"/>
      <c r="DAC31" s="23"/>
      <c r="DAG31" s="23"/>
      <c r="DAK31" s="23"/>
      <c r="DAO31" s="23"/>
      <c r="DAS31" s="23"/>
      <c r="DAW31" s="23"/>
      <c r="DBA31" s="23"/>
      <c r="DBE31" s="23"/>
      <c r="DBI31" s="23"/>
      <c r="DBM31" s="23"/>
      <c r="DBQ31" s="23"/>
      <c r="DBU31" s="23"/>
      <c r="DBY31" s="23"/>
      <c r="DCC31" s="23"/>
      <c r="DCG31" s="23"/>
      <c r="DCK31" s="23"/>
      <c r="DCO31" s="23"/>
      <c r="DCS31" s="23"/>
      <c r="DCW31" s="23"/>
      <c r="DDA31" s="23"/>
      <c r="DDE31" s="23"/>
      <c r="DDI31" s="23"/>
      <c r="DDM31" s="23"/>
      <c r="DDQ31" s="23"/>
      <c r="DDU31" s="23"/>
      <c r="DDY31" s="23"/>
      <c r="DEC31" s="23"/>
      <c r="DEG31" s="23"/>
      <c r="DEK31" s="23"/>
      <c r="DEO31" s="23"/>
      <c r="DES31" s="23"/>
      <c r="DEW31" s="23"/>
      <c r="DFA31" s="23"/>
      <c r="DFE31" s="23"/>
      <c r="DFI31" s="23"/>
      <c r="DFM31" s="23"/>
      <c r="DFQ31" s="23"/>
      <c r="DFU31" s="23"/>
      <c r="DFY31" s="23"/>
      <c r="DGC31" s="23"/>
      <c r="DGG31" s="23"/>
      <c r="DGK31" s="23"/>
      <c r="DGO31" s="23"/>
      <c r="DGS31" s="23"/>
      <c r="DGW31" s="23"/>
      <c r="DHA31" s="23"/>
      <c r="DHE31" s="23"/>
      <c r="DHI31" s="23"/>
      <c r="DHM31" s="23"/>
      <c r="DHQ31" s="23"/>
      <c r="DHU31" s="23"/>
      <c r="DHY31" s="23"/>
      <c r="DIC31" s="23"/>
      <c r="DIG31" s="23"/>
      <c r="DIK31" s="23"/>
      <c r="DIO31" s="23"/>
      <c r="DIS31" s="23"/>
      <c r="DIW31" s="23"/>
      <c r="DJA31" s="23"/>
      <c r="DJE31" s="23"/>
      <c r="DJI31" s="23"/>
      <c r="DJM31" s="23"/>
      <c r="DJQ31" s="23"/>
      <c r="DJU31" s="23"/>
      <c r="DJY31" s="23"/>
      <c r="DKC31" s="23"/>
      <c r="DKG31" s="23"/>
      <c r="DKK31" s="23"/>
      <c r="DKO31" s="23"/>
      <c r="DKS31" s="23"/>
      <c r="DKW31" s="23"/>
      <c r="DLA31" s="23"/>
      <c r="DLE31" s="23"/>
      <c r="DLI31" s="23"/>
      <c r="DLM31" s="23"/>
      <c r="DLQ31" s="23"/>
      <c r="DLU31" s="23"/>
      <c r="DLY31" s="23"/>
      <c r="DMC31" s="23"/>
      <c r="DMG31" s="23"/>
      <c r="DMK31" s="23"/>
      <c r="DMO31" s="23"/>
      <c r="DMS31" s="23"/>
      <c r="DMW31" s="23"/>
      <c r="DNA31" s="23"/>
      <c r="DNE31" s="23"/>
      <c r="DNI31" s="23"/>
      <c r="DNM31" s="23"/>
      <c r="DNQ31" s="23"/>
      <c r="DNU31" s="23"/>
      <c r="DNY31" s="23"/>
      <c r="DOC31" s="23"/>
      <c r="DOG31" s="23"/>
      <c r="DOK31" s="23"/>
      <c r="DOO31" s="23"/>
      <c r="DOS31" s="23"/>
      <c r="DOW31" s="23"/>
      <c r="DPA31" s="23"/>
      <c r="DPE31" s="23"/>
      <c r="DPI31" s="23"/>
      <c r="DPM31" s="23"/>
      <c r="DPQ31" s="23"/>
      <c r="DPU31" s="23"/>
      <c r="DPY31" s="23"/>
      <c r="DQC31" s="23"/>
      <c r="DQG31" s="23"/>
      <c r="DQK31" s="23"/>
      <c r="DQO31" s="23"/>
      <c r="DQS31" s="23"/>
      <c r="DQW31" s="23"/>
      <c r="DRA31" s="23"/>
      <c r="DRE31" s="23"/>
      <c r="DRI31" s="23"/>
      <c r="DRM31" s="23"/>
      <c r="DRQ31" s="23"/>
      <c r="DRU31" s="23"/>
      <c r="DRY31" s="23"/>
      <c r="DSC31" s="23"/>
      <c r="DSG31" s="23"/>
      <c r="DSK31" s="23"/>
      <c r="DSO31" s="23"/>
      <c r="DSS31" s="23"/>
      <c r="DSW31" s="23"/>
      <c r="DTA31" s="23"/>
      <c r="DTE31" s="23"/>
      <c r="DTI31" s="23"/>
      <c r="DTM31" s="23"/>
      <c r="DTQ31" s="23"/>
      <c r="DTU31" s="23"/>
      <c r="DTY31" s="23"/>
      <c r="DUC31" s="23"/>
      <c r="DUG31" s="23"/>
      <c r="DUK31" s="23"/>
      <c r="DUO31" s="23"/>
      <c r="DUS31" s="23"/>
      <c r="DUW31" s="23"/>
      <c r="DVA31" s="23"/>
      <c r="DVE31" s="23"/>
      <c r="DVI31" s="23"/>
      <c r="DVM31" s="23"/>
      <c r="DVQ31" s="23"/>
      <c r="DVU31" s="23"/>
      <c r="DVY31" s="23"/>
      <c r="DWC31" s="23"/>
      <c r="DWG31" s="23"/>
      <c r="DWK31" s="23"/>
      <c r="DWO31" s="23"/>
      <c r="DWS31" s="23"/>
      <c r="DWW31" s="23"/>
      <c r="DXA31" s="23"/>
      <c r="DXE31" s="23"/>
      <c r="DXI31" s="23"/>
      <c r="DXM31" s="23"/>
      <c r="DXQ31" s="23"/>
      <c r="DXU31" s="23"/>
      <c r="DXY31" s="23"/>
      <c r="DYC31" s="23"/>
      <c r="DYG31" s="23"/>
      <c r="DYK31" s="23"/>
      <c r="DYO31" s="23"/>
      <c r="DYS31" s="23"/>
      <c r="DYW31" s="23"/>
      <c r="DZA31" s="23"/>
      <c r="DZE31" s="23"/>
      <c r="DZI31" s="23"/>
      <c r="DZM31" s="23"/>
      <c r="DZQ31" s="23"/>
      <c r="DZU31" s="23"/>
      <c r="DZY31" s="23"/>
      <c r="EAC31" s="23"/>
      <c r="EAG31" s="23"/>
      <c r="EAK31" s="23"/>
      <c r="EAO31" s="23"/>
      <c r="EAS31" s="23"/>
      <c r="EAW31" s="23"/>
      <c r="EBA31" s="23"/>
      <c r="EBE31" s="23"/>
      <c r="EBI31" s="23"/>
      <c r="EBM31" s="23"/>
      <c r="EBQ31" s="23"/>
      <c r="EBU31" s="23"/>
      <c r="EBY31" s="23"/>
      <c r="ECC31" s="23"/>
      <c r="ECG31" s="23"/>
      <c r="ECK31" s="23"/>
      <c r="ECO31" s="23"/>
      <c r="ECS31" s="23"/>
      <c r="ECW31" s="23"/>
      <c r="EDA31" s="23"/>
      <c r="EDE31" s="23"/>
      <c r="EDI31" s="23"/>
      <c r="EDM31" s="23"/>
      <c r="EDQ31" s="23"/>
      <c r="EDU31" s="23"/>
      <c r="EDY31" s="23"/>
      <c r="EEC31" s="23"/>
      <c r="EEG31" s="23"/>
      <c r="EEK31" s="23"/>
      <c r="EEO31" s="23"/>
      <c r="EES31" s="23"/>
      <c r="EEW31" s="23"/>
      <c r="EFA31" s="23"/>
      <c r="EFE31" s="23"/>
      <c r="EFI31" s="23"/>
      <c r="EFM31" s="23"/>
      <c r="EFQ31" s="23"/>
      <c r="EFU31" s="23"/>
      <c r="EFY31" s="23"/>
      <c r="EGC31" s="23"/>
      <c r="EGG31" s="23"/>
      <c r="EGK31" s="23"/>
      <c r="EGO31" s="23"/>
      <c r="EGS31" s="23"/>
      <c r="EGW31" s="23"/>
      <c r="EHA31" s="23"/>
      <c r="EHE31" s="23"/>
      <c r="EHI31" s="23"/>
      <c r="EHM31" s="23"/>
      <c r="EHQ31" s="23"/>
      <c r="EHU31" s="23"/>
      <c r="EHY31" s="23"/>
      <c r="EIC31" s="23"/>
      <c r="EIG31" s="23"/>
      <c r="EIK31" s="23"/>
      <c r="EIO31" s="23"/>
      <c r="EIS31" s="23"/>
      <c r="EIW31" s="23"/>
      <c r="EJA31" s="23"/>
      <c r="EJE31" s="23"/>
      <c r="EJI31" s="23"/>
      <c r="EJM31" s="23"/>
      <c r="EJQ31" s="23"/>
      <c r="EJU31" s="23"/>
      <c r="EJY31" s="23"/>
      <c r="EKC31" s="23"/>
      <c r="EKG31" s="23"/>
      <c r="EKK31" s="23"/>
      <c r="EKO31" s="23"/>
      <c r="EKS31" s="23"/>
      <c r="EKW31" s="23"/>
      <c r="ELA31" s="23"/>
      <c r="ELE31" s="23"/>
      <c r="ELI31" s="23"/>
      <c r="ELM31" s="23"/>
      <c r="ELQ31" s="23"/>
      <c r="ELU31" s="23"/>
      <c r="ELY31" s="23"/>
      <c r="EMC31" s="23"/>
      <c r="EMG31" s="23"/>
      <c r="EMK31" s="23"/>
      <c r="EMO31" s="23"/>
      <c r="EMS31" s="23"/>
      <c r="EMW31" s="23"/>
      <c r="ENA31" s="23"/>
      <c r="ENE31" s="23"/>
      <c r="ENI31" s="23"/>
      <c r="ENM31" s="23"/>
      <c r="ENQ31" s="23"/>
      <c r="ENU31" s="23"/>
      <c r="ENY31" s="23"/>
      <c r="EOC31" s="23"/>
      <c r="EOG31" s="23"/>
      <c r="EOK31" s="23"/>
      <c r="EOO31" s="23"/>
      <c r="EOS31" s="23"/>
      <c r="EOW31" s="23"/>
      <c r="EPA31" s="23"/>
      <c r="EPE31" s="23"/>
      <c r="EPI31" s="23"/>
      <c r="EPM31" s="23"/>
      <c r="EPQ31" s="23"/>
      <c r="EPU31" s="23"/>
      <c r="EPY31" s="23"/>
      <c r="EQC31" s="23"/>
      <c r="EQG31" s="23"/>
      <c r="EQK31" s="23"/>
      <c r="EQO31" s="23"/>
      <c r="EQS31" s="23"/>
      <c r="EQW31" s="23"/>
      <c r="ERA31" s="23"/>
      <c r="ERE31" s="23"/>
      <c r="ERI31" s="23"/>
      <c r="ERM31" s="23"/>
      <c r="ERQ31" s="23"/>
      <c r="ERU31" s="23"/>
      <c r="ERY31" s="23"/>
      <c r="ESC31" s="23"/>
      <c r="ESG31" s="23"/>
      <c r="ESK31" s="23"/>
      <c r="ESO31" s="23"/>
      <c r="ESS31" s="23"/>
      <c r="ESW31" s="23"/>
      <c r="ETA31" s="23"/>
      <c r="ETE31" s="23"/>
      <c r="ETI31" s="23"/>
      <c r="ETM31" s="23"/>
      <c r="ETQ31" s="23"/>
      <c r="ETU31" s="23"/>
      <c r="ETY31" s="23"/>
      <c r="EUC31" s="23"/>
      <c r="EUG31" s="23"/>
      <c r="EUK31" s="23"/>
      <c r="EUO31" s="23"/>
      <c r="EUS31" s="23"/>
      <c r="EUW31" s="23"/>
      <c r="EVA31" s="23"/>
      <c r="EVE31" s="23"/>
      <c r="EVI31" s="23"/>
      <c r="EVM31" s="23"/>
      <c r="EVQ31" s="23"/>
      <c r="EVU31" s="23"/>
      <c r="EVY31" s="23"/>
      <c r="EWC31" s="23"/>
      <c r="EWG31" s="23"/>
      <c r="EWK31" s="23"/>
      <c r="EWO31" s="23"/>
      <c r="EWS31" s="23"/>
      <c r="EWW31" s="23"/>
      <c r="EXA31" s="23"/>
      <c r="EXE31" s="23"/>
      <c r="EXI31" s="23"/>
      <c r="EXM31" s="23"/>
      <c r="EXQ31" s="23"/>
      <c r="EXU31" s="23"/>
      <c r="EXY31" s="23"/>
      <c r="EYC31" s="23"/>
      <c r="EYG31" s="23"/>
      <c r="EYK31" s="23"/>
      <c r="EYO31" s="23"/>
      <c r="EYS31" s="23"/>
      <c r="EYW31" s="23"/>
      <c r="EZA31" s="23"/>
      <c r="EZE31" s="23"/>
      <c r="EZI31" s="23"/>
      <c r="EZM31" s="23"/>
      <c r="EZQ31" s="23"/>
      <c r="EZU31" s="23"/>
      <c r="EZY31" s="23"/>
      <c r="FAC31" s="23"/>
      <c r="FAG31" s="23"/>
      <c r="FAK31" s="23"/>
      <c r="FAO31" s="23"/>
      <c r="FAS31" s="23"/>
      <c r="FAW31" s="23"/>
      <c r="FBA31" s="23"/>
      <c r="FBE31" s="23"/>
      <c r="FBI31" s="23"/>
      <c r="FBM31" s="23"/>
      <c r="FBQ31" s="23"/>
      <c r="FBU31" s="23"/>
      <c r="FBY31" s="23"/>
      <c r="FCC31" s="23"/>
      <c r="FCG31" s="23"/>
      <c r="FCK31" s="23"/>
      <c r="FCO31" s="23"/>
      <c r="FCS31" s="23"/>
      <c r="FCW31" s="23"/>
      <c r="FDA31" s="23"/>
      <c r="FDE31" s="23"/>
      <c r="FDI31" s="23"/>
      <c r="FDM31" s="23"/>
      <c r="FDQ31" s="23"/>
      <c r="FDU31" s="23"/>
      <c r="FDY31" s="23"/>
      <c r="FEC31" s="23"/>
      <c r="FEG31" s="23"/>
      <c r="FEK31" s="23"/>
      <c r="FEO31" s="23"/>
      <c r="FES31" s="23"/>
      <c r="FEW31" s="23"/>
      <c r="FFA31" s="23"/>
      <c r="FFE31" s="23"/>
      <c r="FFI31" s="23"/>
      <c r="FFM31" s="23"/>
      <c r="FFQ31" s="23"/>
      <c r="FFU31" s="23"/>
      <c r="FFY31" s="23"/>
      <c r="FGC31" s="23"/>
      <c r="FGG31" s="23"/>
      <c r="FGK31" s="23"/>
      <c r="FGO31" s="23"/>
      <c r="FGS31" s="23"/>
      <c r="FGW31" s="23"/>
      <c r="FHA31" s="23"/>
      <c r="FHE31" s="23"/>
      <c r="FHI31" s="23"/>
      <c r="FHM31" s="23"/>
      <c r="FHQ31" s="23"/>
      <c r="FHU31" s="23"/>
      <c r="FHY31" s="23"/>
      <c r="FIC31" s="23"/>
      <c r="FIG31" s="23"/>
      <c r="FIK31" s="23"/>
      <c r="FIO31" s="23"/>
      <c r="FIS31" s="23"/>
      <c r="FIW31" s="23"/>
      <c r="FJA31" s="23"/>
      <c r="FJE31" s="23"/>
      <c r="FJI31" s="23"/>
      <c r="FJM31" s="23"/>
      <c r="FJQ31" s="23"/>
      <c r="FJU31" s="23"/>
      <c r="FJY31" s="23"/>
      <c r="FKC31" s="23"/>
      <c r="FKG31" s="23"/>
      <c r="FKK31" s="23"/>
      <c r="FKO31" s="23"/>
      <c r="FKS31" s="23"/>
      <c r="FKW31" s="23"/>
      <c r="FLA31" s="23"/>
      <c r="FLE31" s="23"/>
      <c r="FLI31" s="23"/>
      <c r="FLM31" s="23"/>
      <c r="FLQ31" s="23"/>
      <c r="FLU31" s="23"/>
      <c r="FLY31" s="23"/>
      <c r="FMC31" s="23"/>
      <c r="FMG31" s="23"/>
      <c r="FMK31" s="23"/>
      <c r="FMO31" s="23"/>
      <c r="FMS31" s="23"/>
      <c r="FMW31" s="23"/>
      <c r="FNA31" s="23"/>
      <c r="FNE31" s="23"/>
      <c r="FNI31" s="23"/>
      <c r="FNM31" s="23"/>
      <c r="FNQ31" s="23"/>
      <c r="FNU31" s="23"/>
      <c r="FNY31" s="23"/>
      <c r="FOC31" s="23"/>
      <c r="FOG31" s="23"/>
      <c r="FOK31" s="23"/>
      <c r="FOO31" s="23"/>
      <c r="FOS31" s="23"/>
      <c r="FOW31" s="23"/>
      <c r="FPA31" s="23"/>
      <c r="FPE31" s="23"/>
      <c r="FPI31" s="23"/>
      <c r="FPM31" s="23"/>
      <c r="FPQ31" s="23"/>
      <c r="FPU31" s="23"/>
      <c r="FPY31" s="23"/>
      <c r="FQC31" s="23"/>
      <c r="FQG31" s="23"/>
      <c r="FQK31" s="23"/>
      <c r="FQO31" s="23"/>
      <c r="FQS31" s="23"/>
      <c r="FQW31" s="23"/>
      <c r="FRA31" s="23"/>
      <c r="FRE31" s="23"/>
      <c r="FRI31" s="23"/>
      <c r="FRM31" s="23"/>
      <c r="FRQ31" s="23"/>
      <c r="FRU31" s="23"/>
      <c r="FRY31" s="23"/>
      <c r="FSC31" s="23"/>
      <c r="FSG31" s="23"/>
      <c r="FSK31" s="23"/>
      <c r="FSO31" s="23"/>
      <c r="FSS31" s="23"/>
      <c r="FSW31" s="23"/>
      <c r="FTA31" s="23"/>
      <c r="FTE31" s="23"/>
      <c r="FTI31" s="23"/>
      <c r="FTM31" s="23"/>
      <c r="FTQ31" s="23"/>
      <c r="FTU31" s="23"/>
      <c r="FTY31" s="23"/>
      <c r="FUC31" s="23"/>
      <c r="FUG31" s="23"/>
      <c r="FUK31" s="23"/>
      <c r="FUO31" s="23"/>
      <c r="FUS31" s="23"/>
      <c r="FUW31" s="23"/>
      <c r="FVA31" s="23"/>
      <c r="FVE31" s="23"/>
      <c r="FVI31" s="23"/>
      <c r="FVM31" s="23"/>
      <c r="FVQ31" s="23"/>
      <c r="FVU31" s="23"/>
      <c r="FVY31" s="23"/>
      <c r="FWC31" s="23"/>
      <c r="FWG31" s="23"/>
      <c r="FWK31" s="23"/>
      <c r="FWO31" s="23"/>
      <c r="FWS31" s="23"/>
      <c r="FWW31" s="23"/>
      <c r="FXA31" s="23"/>
      <c r="FXE31" s="23"/>
      <c r="FXI31" s="23"/>
      <c r="FXM31" s="23"/>
      <c r="FXQ31" s="23"/>
      <c r="FXU31" s="23"/>
      <c r="FXY31" s="23"/>
      <c r="FYC31" s="23"/>
      <c r="FYG31" s="23"/>
      <c r="FYK31" s="23"/>
      <c r="FYO31" s="23"/>
      <c r="FYS31" s="23"/>
      <c r="FYW31" s="23"/>
      <c r="FZA31" s="23"/>
      <c r="FZE31" s="23"/>
      <c r="FZI31" s="23"/>
      <c r="FZM31" s="23"/>
      <c r="FZQ31" s="23"/>
      <c r="FZU31" s="23"/>
      <c r="FZY31" s="23"/>
      <c r="GAC31" s="23"/>
      <c r="GAG31" s="23"/>
      <c r="GAK31" s="23"/>
      <c r="GAO31" s="23"/>
      <c r="GAS31" s="23"/>
      <c r="GAW31" s="23"/>
      <c r="GBA31" s="23"/>
      <c r="GBE31" s="23"/>
      <c r="GBI31" s="23"/>
      <c r="GBM31" s="23"/>
      <c r="GBQ31" s="23"/>
      <c r="GBU31" s="23"/>
      <c r="GBY31" s="23"/>
      <c r="GCC31" s="23"/>
      <c r="GCG31" s="23"/>
      <c r="GCK31" s="23"/>
      <c r="GCO31" s="23"/>
      <c r="GCS31" s="23"/>
      <c r="GCW31" s="23"/>
      <c r="GDA31" s="23"/>
      <c r="GDE31" s="23"/>
      <c r="GDI31" s="23"/>
      <c r="GDM31" s="23"/>
      <c r="GDQ31" s="23"/>
      <c r="GDU31" s="23"/>
      <c r="GDY31" s="23"/>
      <c r="GEC31" s="23"/>
      <c r="GEG31" s="23"/>
      <c r="GEK31" s="23"/>
      <c r="GEO31" s="23"/>
      <c r="GES31" s="23"/>
      <c r="GEW31" s="23"/>
      <c r="GFA31" s="23"/>
      <c r="GFE31" s="23"/>
      <c r="GFI31" s="23"/>
      <c r="GFM31" s="23"/>
      <c r="GFQ31" s="23"/>
      <c r="GFU31" s="23"/>
      <c r="GFY31" s="23"/>
      <c r="GGC31" s="23"/>
      <c r="GGG31" s="23"/>
      <c r="GGK31" s="23"/>
      <c r="GGO31" s="23"/>
      <c r="GGS31" s="23"/>
      <c r="GGW31" s="23"/>
      <c r="GHA31" s="23"/>
      <c r="GHE31" s="23"/>
      <c r="GHI31" s="23"/>
      <c r="GHM31" s="23"/>
      <c r="GHQ31" s="23"/>
      <c r="GHU31" s="23"/>
      <c r="GHY31" s="23"/>
      <c r="GIC31" s="23"/>
      <c r="GIG31" s="23"/>
      <c r="GIK31" s="23"/>
      <c r="GIO31" s="23"/>
      <c r="GIS31" s="23"/>
      <c r="GIW31" s="23"/>
      <c r="GJA31" s="23"/>
      <c r="GJE31" s="23"/>
      <c r="GJI31" s="23"/>
      <c r="GJM31" s="23"/>
      <c r="GJQ31" s="23"/>
      <c r="GJU31" s="23"/>
      <c r="GJY31" s="23"/>
      <c r="GKC31" s="23"/>
      <c r="GKG31" s="23"/>
      <c r="GKK31" s="23"/>
      <c r="GKO31" s="23"/>
      <c r="GKS31" s="23"/>
      <c r="GKW31" s="23"/>
      <c r="GLA31" s="23"/>
      <c r="GLE31" s="23"/>
      <c r="GLI31" s="23"/>
      <c r="GLM31" s="23"/>
      <c r="GLQ31" s="23"/>
      <c r="GLU31" s="23"/>
      <c r="GLY31" s="23"/>
      <c r="GMC31" s="23"/>
      <c r="GMG31" s="23"/>
      <c r="GMK31" s="23"/>
      <c r="GMO31" s="23"/>
      <c r="GMS31" s="23"/>
      <c r="GMW31" s="23"/>
      <c r="GNA31" s="23"/>
      <c r="GNE31" s="23"/>
      <c r="GNI31" s="23"/>
      <c r="GNM31" s="23"/>
      <c r="GNQ31" s="23"/>
      <c r="GNU31" s="23"/>
      <c r="GNY31" s="23"/>
      <c r="GOC31" s="23"/>
      <c r="GOG31" s="23"/>
      <c r="GOK31" s="23"/>
      <c r="GOO31" s="23"/>
      <c r="GOS31" s="23"/>
      <c r="GOW31" s="23"/>
      <c r="GPA31" s="23"/>
      <c r="GPE31" s="23"/>
      <c r="GPI31" s="23"/>
      <c r="GPM31" s="23"/>
      <c r="GPQ31" s="23"/>
      <c r="GPU31" s="23"/>
      <c r="GPY31" s="23"/>
      <c r="GQC31" s="23"/>
      <c r="GQG31" s="23"/>
      <c r="GQK31" s="23"/>
      <c r="GQO31" s="23"/>
      <c r="GQS31" s="23"/>
      <c r="GQW31" s="23"/>
      <c r="GRA31" s="23"/>
      <c r="GRE31" s="23"/>
      <c r="GRI31" s="23"/>
      <c r="GRM31" s="23"/>
      <c r="GRQ31" s="23"/>
      <c r="GRU31" s="23"/>
      <c r="GRY31" s="23"/>
      <c r="GSC31" s="23"/>
      <c r="GSG31" s="23"/>
      <c r="GSK31" s="23"/>
      <c r="GSO31" s="23"/>
      <c r="GSS31" s="23"/>
      <c r="GSW31" s="23"/>
      <c r="GTA31" s="23"/>
      <c r="GTE31" s="23"/>
      <c r="GTI31" s="23"/>
      <c r="GTM31" s="23"/>
      <c r="GTQ31" s="23"/>
      <c r="GTU31" s="23"/>
      <c r="GTY31" s="23"/>
      <c r="GUC31" s="23"/>
      <c r="GUG31" s="23"/>
      <c r="GUK31" s="23"/>
      <c r="GUO31" s="23"/>
      <c r="GUS31" s="23"/>
      <c r="GUW31" s="23"/>
      <c r="GVA31" s="23"/>
      <c r="GVE31" s="23"/>
      <c r="GVI31" s="23"/>
      <c r="GVM31" s="23"/>
      <c r="GVQ31" s="23"/>
      <c r="GVU31" s="23"/>
      <c r="GVY31" s="23"/>
      <c r="GWC31" s="23"/>
      <c r="GWG31" s="23"/>
      <c r="GWK31" s="23"/>
      <c r="GWO31" s="23"/>
      <c r="GWS31" s="23"/>
      <c r="GWW31" s="23"/>
      <c r="GXA31" s="23"/>
      <c r="GXE31" s="23"/>
      <c r="GXI31" s="23"/>
      <c r="GXM31" s="23"/>
      <c r="GXQ31" s="23"/>
      <c r="GXU31" s="23"/>
      <c r="GXY31" s="23"/>
      <c r="GYC31" s="23"/>
      <c r="GYG31" s="23"/>
      <c r="GYK31" s="23"/>
      <c r="GYO31" s="23"/>
      <c r="GYS31" s="23"/>
      <c r="GYW31" s="23"/>
      <c r="GZA31" s="23"/>
      <c r="GZE31" s="23"/>
      <c r="GZI31" s="23"/>
      <c r="GZM31" s="23"/>
      <c r="GZQ31" s="23"/>
      <c r="GZU31" s="23"/>
      <c r="GZY31" s="23"/>
      <c r="HAC31" s="23"/>
      <c r="HAG31" s="23"/>
      <c r="HAK31" s="23"/>
      <c r="HAO31" s="23"/>
      <c r="HAS31" s="23"/>
      <c r="HAW31" s="23"/>
      <c r="HBA31" s="23"/>
      <c r="HBE31" s="23"/>
      <c r="HBI31" s="23"/>
      <c r="HBM31" s="23"/>
      <c r="HBQ31" s="23"/>
      <c r="HBU31" s="23"/>
      <c r="HBY31" s="23"/>
      <c r="HCC31" s="23"/>
      <c r="HCG31" s="23"/>
      <c r="HCK31" s="23"/>
      <c r="HCO31" s="23"/>
      <c r="HCS31" s="23"/>
      <c r="HCW31" s="23"/>
      <c r="HDA31" s="23"/>
      <c r="HDE31" s="23"/>
      <c r="HDI31" s="23"/>
      <c r="HDM31" s="23"/>
      <c r="HDQ31" s="23"/>
      <c r="HDU31" s="23"/>
      <c r="HDY31" s="23"/>
      <c r="HEC31" s="23"/>
      <c r="HEG31" s="23"/>
      <c r="HEK31" s="23"/>
      <c r="HEO31" s="23"/>
      <c r="HES31" s="23"/>
      <c r="HEW31" s="23"/>
      <c r="HFA31" s="23"/>
      <c r="HFE31" s="23"/>
      <c r="HFI31" s="23"/>
      <c r="HFM31" s="23"/>
      <c r="HFQ31" s="23"/>
      <c r="HFU31" s="23"/>
      <c r="HFY31" s="23"/>
      <c r="HGC31" s="23"/>
      <c r="HGG31" s="23"/>
      <c r="HGK31" s="23"/>
      <c r="HGO31" s="23"/>
      <c r="HGS31" s="23"/>
      <c r="HGW31" s="23"/>
      <c r="HHA31" s="23"/>
      <c r="HHE31" s="23"/>
      <c r="HHI31" s="23"/>
      <c r="HHM31" s="23"/>
      <c r="HHQ31" s="23"/>
      <c r="HHU31" s="23"/>
      <c r="HHY31" s="23"/>
      <c r="HIC31" s="23"/>
      <c r="HIG31" s="23"/>
      <c r="HIK31" s="23"/>
      <c r="HIO31" s="23"/>
      <c r="HIS31" s="23"/>
      <c r="HIW31" s="23"/>
      <c r="HJA31" s="23"/>
      <c r="HJE31" s="23"/>
      <c r="HJI31" s="23"/>
      <c r="HJM31" s="23"/>
      <c r="HJQ31" s="23"/>
      <c r="HJU31" s="23"/>
      <c r="HJY31" s="23"/>
      <c r="HKC31" s="23"/>
      <c r="HKG31" s="23"/>
      <c r="HKK31" s="23"/>
      <c r="HKO31" s="23"/>
      <c r="HKS31" s="23"/>
      <c r="HKW31" s="23"/>
      <c r="HLA31" s="23"/>
      <c r="HLE31" s="23"/>
      <c r="HLI31" s="23"/>
      <c r="HLM31" s="23"/>
      <c r="HLQ31" s="23"/>
      <c r="HLU31" s="23"/>
      <c r="HLY31" s="23"/>
      <c r="HMC31" s="23"/>
      <c r="HMG31" s="23"/>
      <c r="HMK31" s="23"/>
      <c r="HMO31" s="23"/>
      <c r="HMS31" s="23"/>
      <c r="HMW31" s="23"/>
      <c r="HNA31" s="23"/>
      <c r="HNE31" s="23"/>
      <c r="HNI31" s="23"/>
      <c r="HNM31" s="23"/>
      <c r="HNQ31" s="23"/>
      <c r="HNU31" s="23"/>
      <c r="HNY31" s="23"/>
      <c r="HOC31" s="23"/>
      <c r="HOG31" s="23"/>
      <c r="HOK31" s="23"/>
      <c r="HOO31" s="23"/>
      <c r="HOS31" s="23"/>
      <c r="HOW31" s="23"/>
      <c r="HPA31" s="23"/>
      <c r="HPE31" s="23"/>
      <c r="HPI31" s="23"/>
      <c r="HPM31" s="23"/>
      <c r="HPQ31" s="23"/>
      <c r="HPU31" s="23"/>
      <c r="HPY31" s="23"/>
      <c r="HQC31" s="23"/>
      <c r="HQG31" s="23"/>
      <c r="HQK31" s="23"/>
      <c r="HQO31" s="23"/>
      <c r="HQS31" s="23"/>
      <c r="HQW31" s="23"/>
      <c r="HRA31" s="23"/>
      <c r="HRE31" s="23"/>
      <c r="HRI31" s="23"/>
      <c r="HRM31" s="23"/>
      <c r="HRQ31" s="23"/>
      <c r="HRU31" s="23"/>
      <c r="HRY31" s="23"/>
      <c r="HSC31" s="23"/>
      <c r="HSG31" s="23"/>
      <c r="HSK31" s="23"/>
      <c r="HSO31" s="23"/>
      <c r="HSS31" s="23"/>
      <c r="HSW31" s="23"/>
      <c r="HTA31" s="23"/>
      <c r="HTE31" s="23"/>
      <c r="HTI31" s="23"/>
      <c r="HTM31" s="23"/>
      <c r="HTQ31" s="23"/>
      <c r="HTU31" s="23"/>
      <c r="HTY31" s="23"/>
      <c r="HUC31" s="23"/>
      <c r="HUG31" s="23"/>
      <c r="HUK31" s="23"/>
      <c r="HUO31" s="23"/>
      <c r="HUS31" s="23"/>
      <c r="HUW31" s="23"/>
      <c r="HVA31" s="23"/>
      <c r="HVE31" s="23"/>
      <c r="HVI31" s="23"/>
      <c r="HVM31" s="23"/>
      <c r="HVQ31" s="23"/>
      <c r="HVU31" s="23"/>
      <c r="HVY31" s="23"/>
      <c r="HWC31" s="23"/>
      <c r="HWG31" s="23"/>
      <c r="HWK31" s="23"/>
      <c r="HWO31" s="23"/>
      <c r="HWS31" s="23"/>
      <c r="HWW31" s="23"/>
      <c r="HXA31" s="23"/>
      <c r="HXE31" s="23"/>
      <c r="HXI31" s="23"/>
      <c r="HXM31" s="23"/>
      <c r="HXQ31" s="23"/>
      <c r="HXU31" s="23"/>
      <c r="HXY31" s="23"/>
      <c r="HYC31" s="23"/>
      <c r="HYG31" s="23"/>
      <c r="HYK31" s="23"/>
      <c r="HYO31" s="23"/>
      <c r="HYS31" s="23"/>
      <c r="HYW31" s="23"/>
      <c r="HZA31" s="23"/>
      <c r="HZE31" s="23"/>
      <c r="HZI31" s="23"/>
      <c r="HZM31" s="23"/>
      <c r="HZQ31" s="23"/>
      <c r="HZU31" s="23"/>
      <c r="HZY31" s="23"/>
      <c r="IAC31" s="23"/>
      <c r="IAG31" s="23"/>
      <c r="IAK31" s="23"/>
      <c r="IAO31" s="23"/>
      <c r="IAS31" s="23"/>
      <c r="IAW31" s="23"/>
      <c r="IBA31" s="23"/>
      <c r="IBE31" s="23"/>
      <c r="IBI31" s="23"/>
      <c r="IBM31" s="23"/>
      <c r="IBQ31" s="23"/>
      <c r="IBU31" s="23"/>
      <c r="IBY31" s="23"/>
      <c r="ICC31" s="23"/>
      <c r="ICG31" s="23"/>
      <c r="ICK31" s="23"/>
      <c r="ICO31" s="23"/>
      <c r="ICS31" s="23"/>
      <c r="ICW31" s="23"/>
      <c r="IDA31" s="23"/>
      <c r="IDE31" s="23"/>
      <c r="IDI31" s="23"/>
      <c r="IDM31" s="23"/>
      <c r="IDQ31" s="23"/>
      <c r="IDU31" s="23"/>
      <c r="IDY31" s="23"/>
      <c r="IEC31" s="23"/>
      <c r="IEG31" s="23"/>
      <c r="IEK31" s="23"/>
      <c r="IEO31" s="23"/>
      <c r="IES31" s="23"/>
      <c r="IEW31" s="23"/>
      <c r="IFA31" s="23"/>
      <c r="IFE31" s="23"/>
      <c r="IFI31" s="23"/>
      <c r="IFM31" s="23"/>
      <c r="IFQ31" s="23"/>
      <c r="IFU31" s="23"/>
      <c r="IFY31" s="23"/>
      <c r="IGC31" s="23"/>
      <c r="IGG31" s="23"/>
      <c r="IGK31" s="23"/>
      <c r="IGO31" s="23"/>
      <c r="IGS31" s="23"/>
      <c r="IGW31" s="23"/>
      <c r="IHA31" s="23"/>
      <c r="IHE31" s="23"/>
      <c r="IHI31" s="23"/>
      <c r="IHM31" s="23"/>
      <c r="IHQ31" s="23"/>
      <c r="IHU31" s="23"/>
      <c r="IHY31" s="23"/>
      <c r="IIC31" s="23"/>
      <c r="IIG31" s="23"/>
      <c r="IIK31" s="23"/>
      <c r="IIO31" s="23"/>
      <c r="IIS31" s="23"/>
      <c r="IIW31" s="23"/>
      <c r="IJA31" s="23"/>
      <c r="IJE31" s="23"/>
      <c r="IJI31" s="23"/>
      <c r="IJM31" s="23"/>
      <c r="IJQ31" s="23"/>
      <c r="IJU31" s="23"/>
      <c r="IJY31" s="23"/>
      <c r="IKC31" s="23"/>
      <c r="IKG31" s="23"/>
      <c r="IKK31" s="23"/>
      <c r="IKO31" s="23"/>
      <c r="IKS31" s="23"/>
      <c r="IKW31" s="23"/>
      <c r="ILA31" s="23"/>
      <c r="ILE31" s="23"/>
      <c r="ILI31" s="23"/>
      <c r="ILM31" s="23"/>
      <c r="ILQ31" s="23"/>
      <c r="ILU31" s="23"/>
      <c r="ILY31" s="23"/>
      <c r="IMC31" s="23"/>
      <c r="IMG31" s="23"/>
      <c r="IMK31" s="23"/>
      <c r="IMO31" s="23"/>
      <c r="IMS31" s="23"/>
      <c r="IMW31" s="23"/>
      <c r="INA31" s="23"/>
      <c r="INE31" s="23"/>
      <c r="INI31" s="23"/>
      <c r="INM31" s="23"/>
      <c r="INQ31" s="23"/>
      <c r="INU31" s="23"/>
      <c r="INY31" s="23"/>
      <c r="IOC31" s="23"/>
      <c r="IOG31" s="23"/>
      <c r="IOK31" s="23"/>
      <c r="IOO31" s="23"/>
      <c r="IOS31" s="23"/>
      <c r="IOW31" s="23"/>
      <c r="IPA31" s="23"/>
      <c r="IPE31" s="23"/>
      <c r="IPI31" s="23"/>
      <c r="IPM31" s="23"/>
      <c r="IPQ31" s="23"/>
      <c r="IPU31" s="23"/>
      <c r="IPY31" s="23"/>
      <c r="IQC31" s="23"/>
      <c r="IQG31" s="23"/>
      <c r="IQK31" s="23"/>
      <c r="IQO31" s="23"/>
      <c r="IQS31" s="23"/>
      <c r="IQW31" s="23"/>
      <c r="IRA31" s="23"/>
      <c r="IRE31" s="23"/>
      <c r="IRI31" s="23"/>
      <c r="IRM31" s="23"/>
      <c r="IRQ31" s="23"/>
      <c r="IRU31" s="23"/>
      <c r="IRY31" s="23"/>
      <c r="ISC31" s="23"/>
      <c r="ISG31" s="23"/>
      <c r="ISK31" s="23"/>
      <c r="ISO31" s="23"/>
      <c r="ISS31" s="23"/>
      <c r="ISW31" s="23"/>
      <c r="ITA31" s="23"/>
      <c r="ITE31" s="23"/>
      <c r="ITI31" s="23"/>
      <c r="ITM31" s="23"/>
      <c r="ITQ31" s="23"/>
      <c r="ITU31" s="23"/>
      <c r="ITY31" s="23"/>
      <c r="IUC31" s="23"/>
      <c r="IUG31" s="23"/>
      <c r="IUK31" s="23"/>
      <c r="IUO31" s="23"/>
      <c r="IUS31" s="23"/>
      <c r="IUW31" s="23"/>
      <c r="IVA31" s="23"/>
      <c r="IVE31" s="23"/>
      <c r="IVI31" s="23"/>
      <c r="IVM31" s="23"/>
      <c r="IVQ31" s="23"/>
      <c r="IVU31" s="23"/>
      <c r="IVY31" s="23"/>
      <c r="IWC31" s="23"/>
      <c r="IWG31" s="23"/>
      <c r="IWK31" s="23"/>
      <c r="IWO31" s="23"/>
      <c r="IWS31" s="23"/>
      <c r="IWW31" s="23"/>
      <c r="IXA31" s="23"/>
      <c r="IXE31" s="23"/>
      <c r="IXI31" s="23"/>
      <c r="IXM31" s="23"/>
      <c r="IXQ31" s="23"/>
      <c r="IXU31" s="23"/>
      <c r="IXY31" s="23"/>
      <c r="IYC31" s="23"/>
      <c r="IYG31" s="23"/>
      <c r="IYK31" s="23"/>
      <c r="IYO31" s="23"/>
      <c r="IYS31" s="23"/>
      <c r="IYW31" s="23"/>
      <c r="IZA31" s="23"/>
      <c r="IZE31" s="23"/>
      <c r="IZI31" s="23"/>
      <c r="IZM31" s="23"/>
      <c r="IZQ31" s="23"/>
      <c r="IZU31" s="23"/>
      <c r="IZY31" s="23"/>
      <c r="JAC31" s="23"/>
      <c r="JAG31" s="23"/>
      <c r="JAK31" s="23"/>
      <c r="JAO31" s="23"/>
      <c r="JAS31" s="23"/>
      <c r="JAW31" s="23"/>
      <c r="JBA31" s="23"/>
      <c r="JBE31" s="23"/>
      <c r="JBI31" s="23"/>
      <c r="JBM31" s="23"/>
      <c r="JBQ31" s="23"/>
      <c r="JBU31" s="23"/>
      <c r="JBY31" s="23"/>
      <c r="JCC31" s="23"/>
      <c r="JCG31" s="23"/>
      <c r="JCK31" s="23"/>
      <c r="JCO31" s="23"/>
      <c r="JCS31" s="23"/>
      <c r="JCW31" s="23"/>
      <c r="JDA31" s="23"/>
      <c r="JDE31" s="23"/>
      <c r="JDI31" s="23"/>
      <c r="JDM31" s="23"/>
      <c r="JDQ31" s="23"/>
      <c r="JDU31" s="23"/>
      <c r="JDY31" s="23"/>
      <c r="JEC31" s="23"/>
      <c r="JEG31" s="23"/>
      <c r="JEK31" s="23"/>
      <c r="JEO31" s="23"/>
      <c r="JES31" s="23"/>
      <c r="JEW31" s="23"/>
      <c r="JFA31" s="23"/>
      <c r="JFE31" s="23"/>
      <c r="JFI31" s="23"/>
      <c r="JFM31" s="23"/>
      <c r="JFQ31" s="23"/>
      <c r="JFU31" s="23"/>
      <c r="JFY31" s="23"/>
      <c r="JGC31" s="23"/>
      <c r="JGG31" s="23"/>
      <c r="JGK31" s="23"/>
      <c r="JGO31" s="23"/>
      <c r="JGS31" s="23"/>
      <c r="JGW31" s="23"/>
      <c r="JHA31" s="23"/>
      <c r="JHE31" s="23"/>
      <c r="JHI31" s="23"/>
      <c r="JHM31" s="23"/>
      <c r="JHQ31" s="23"/>
      <c r="JHU31" s="23"/>
      <c r="JHY31" s="23"/>
      <c r="JIC31" s="23"/>
      <c r="JIG31" s="23"/>
      <c r="JIK31" s="23"/>
      <c r="JIO31" s="23"/>
      <c r="JIS31" s="23"/>
      <c r="JIW31" s="23"/>
      <c r="JJA31" s="23"/>
      <c r="JJE31" s="23"/>
      <c r="JJI31" s="23"/>
      <c r="JJM31" s="23"/>
      <c r="JJQ31" s="23"/>
      <c r="JJU31" s="23"/>
      <c r="JJY31" s="23"/>
      <c r="JKC31" s="23"/>
      <c r="JKG31" s="23"/>
      <c r="JKK31" s="23"/>
      <c r="JKO31" s="23"/>
      <c r="JKS31" s="23"/>
      <c r="JKW31" s="23"/>
      <c r="JLA31" s="23"/>
      <c r="JLE31" s="23"/>
      <c r="JLI31" s="23"/>
      <c r="JLM31" s="23"/>
      <c r="JLQ31" s="23"/>
      <c r="JLU31" s="23"/>
      <c r="JLY31" s="23"/>
      <c r="JMC31" s="23"/>
      <c r="JMG31" s="23"/>
      <c r="JMK31" s="23"/>
      <c r="JMO31" s="23"/>
      <c r="JMS31" s="23"/>
      <c r="JMW31" s="23"/>
      <c r="JNA31" s="23"/>
      <c r="JNE31" s="23"/>
      <c r="JNI31" s="23"/>
      <c r="JNM31" s="23"/>
      <c r="JNQ31" s="23"/>
      <c r="JNU31" s="23"/>
      <c r="JNY31" s="23"/>
      <c r="JOC31" s="23"/>
      <c r="JOG31" s="23"/>
      <c r="JOK31" s="23"/>
      <c r="JOO31" s="23"/>
      <c r="JOS31" s="23"/>
      <c r="JOW31" s="23"/>
      <c r="JPA31" s="23"/>
      <c r="JPE31" s="23"/>
      <c r="JPI31" s="23"/>
      <c r="JPM31" s="23"/>
      <c r="JPQ31" s="23"/>
      <c r="JPU31" s="23"/>
      <c r="JPY31" s="23"/>
      <c r="JQC31" s="23"/>
      <c r="JQG31" s="23"/>
      <c r="JQK31" s="23"/>
      <c r="JQO31" s="23"/>
      <c r="JQS31" s="23"/>
      <c r="JQW31" s="23"/>
      <c r="JRA31" s="23"/>
      <c r="JRE31" s="23"/>
      <c r="JRI31" s="23"/>
      <c r="JRM31" s="23"/>
      <c r="JRQ31" s="23"/>
      <c r="JRU31" s="23"/>
      <c r="JRY31" s="23"/>
      <c r="JSC31" s="23"/>
      <c r="JSG31" s="23"/>
      <c r="JSK31" s="23"/>
      <c r="JSO31" s="23"/>
      <c r="JSS31" s="23"/>
      <c r="JSW31" s="23"/>
      <c r="JTA31" s="23"/>
      <c r="JTE31" s="23"/>
      <c r="JTI31" s="23"/>
      <c r="JTM31" s="23"/>
      <c r="JTQ31" s="23"/>
      <c r="JTU31" s="23"/>
      <c r="JTY31" s="23"/>
      <c r="JUC31" s="23"/>
      <c r="JUG31" s="23"/>
      <c r="JUK31" s="23"/>
      <c r="JUO31" s="23"/>
      <c r="JUS31" s="23"/>
      <c r="JUW31" s="23"/>
      <c r="JVA31" s="23"/>
      <c r="JVE31" s="23"/>
      <c r="JVI31" s="23"/>
      <c r="JVM31" s="23"/>
      <c r="JVQ31" s="23"/>
      <c r="JVU31" s="23"/>
      <c r="JVY31" s="23"/>
      <c r="JWC31" s="23"/>
      <c r="JWG31" s="23"/>
      <c r="JWK31" s="23"/>
      <c r="JWO31" s="23"/>
      <c r="JWS31" s="23"/>
      <c r="JWW31" s="23"/>
      <c r="JXA31" s="23"/>
      <c r="JXE31" s="23"/>
      <c r="JXI31" s="23"/>
      <c r="JXM31" s="23"/>
      <c r="JXQ31" s="23"/>
      <c r="JXU31" s="23"/>
      <c r="JXY31" s="23"/>
      <c r="JYC31" s="23"/>
      <c r="JYG31" s="23"/>
      <c r="JYK31" s="23"/>
      <c r="JYO31" s="23"/>
      <c r="JYS31" s="23"/>
      <c r="JYW31" s="23"/>
      <c r="JZA31" s="23"/>
      <c r="JZE31" s="23"/>
      <c r="JZI31" s="23"/>
      <c r="JZM31" s="23"/>
      <c r="JZQ31" s="23"/>
      <c r="JZU31" s="23"/>
      <c r="JZY31" s="23"/>
      <c r="KAC31" s="23"/>
      <c r="KAG31" s="23"/>
      <c r="KAK31" s="23"/>
      <c r="KAO31" s="23"/>
      <c r="KAS31" s="23"/>
      <c r="KAW31" s="23"/>
      <c r="KBA31" s="23"/>
      <c r="KBE31" s="23"/>
      <c r="KBI31" s="23"/>
      <c r="KBM31" s="23"/>
      <c r="KBQ31" s="23"/>
      <c r="KBU31" s="23"/>
      <c r="KBY31" s="23"/>
      <c r="KCC31" s="23"/>
      <c r="KCG31" s="23"/>
      <c r="KCK31" s="23"/>
      <c r="KCO31" s="23"/>
      <c r="KCS31" s="23"/>
      <c r="KCW31" s="23"/>
      <c r="KDA31" s="23"/>
      <c r="KDE31" s="23"/>
      <c r="KDI31" s="23"/>
      <c r="KDM31" s="23"/>
      <c r="KDQ31" s="23"/>
      <c r="KDU31" s="23"/>
      <c r="KDY31" s="23"/>
      <c r="KEC31" s="23"/>
      <c r="KEG31" s="23"/>
      <c r="KEK31" s="23"/>
      <c r="KEO31" s="23"/>
      <c r="KES31" s="23"/>
      <c r="KEW31" s="23"/>
      <c r="KFA31" s="23"/>
      <c r="KFE31" s="23"/>
      <c r="KFI31" s="23"/>
      <c r="KFM31" s="23"/>
      <c r="KFQ31" s="23"/>
      <c r="KFU31" s="23"/>
      <c r="KFY31" s="23"/>
      <c r="KGC31" s="23"/>
      <c r="KGG31" s="23"/>
      <c r="KGK31" s="23"/>
      <c r="KGO31" s="23"/>
      <c r="KGS31" s="23"/>
      <c r="KGW31" s="23"/>
      <c r="KHA31" s="23"/>
      <c r="KHE31" s="23"/>
      <c r="KHI31" s="23"/>
      <c r="KHM31" s="23"/>
      <c r="KHQ31" s="23"/>
      <c r="KHU31" s="23"/>
      <c r="KHY31" s="23"/>
      <c r="KIC31" s="23"/>
      <c r="KIG31" s="23"/>
      <c r="KIK31" s="23"/>
      <c r="KIO31" s="23"/>
      <c r="KIS31" s="23"/>
      <c r="KIW31" s="23"/>
      <c r="KJA31" s="23"/>
      <c r="KJE31" s="23"/>
      <c r="KJI31" s="23"/>
      <c r="KJM31" s="23"/>
      <c r="KJQ31" s="23"/>
      <c r="KJU31" s="23"/>
      <c r="KJY31" s="23"/>
      <c r="KKC31" s="23"/>
      <c r="KKG31" s="23"/>
      <c r="KKK31" s="23"/>
      <c r="KKO31" s="23"/>
      <c r="KKS31" s="23"/>
      <c r="KKW31" s="23"/>
      <c r="KLA31" s="23"/>
      <c r="KLE31" s="23"/>
      <c r="KLI31" s="23"/>
      <c r="KLM31" s="23"/>
      <c r="KLQ31" s="23"/>
      <c r="KLU31" s="23"/>
      <c r="KLY31" s="23"/>
      <c r="KMC31" s="23"/>
      <c r="KMG31" s="23"/>
      <c r="KMK31" s="23"/>
      <c r="KMO31" s="23"/>
      <c r="KMS31" s="23"/>
      <c r="KMW31" s="23"/>
      <c r="KNA31" s="23"/>
      <c r="KNE31" s="23"/>
      <c r="KNI31" s="23"/>
      <c r="KNM31" s="23"/>
      <c r="KNQ31" s="23"/>
      <c r="KNU31" s="23"/>
      <c r="KNY31" s="23"/>
      <c r="KOC31" s="23"/>
      <c r="KOG31" s="23"/>
      <c r="KOK31" s="23"/>
      <c r="KOO31" s="23"/>
      <c r="KOS31" s="23"/>
      <c r="KOW31" s="23"/>
      <c r="KPA31" s="23"/>
      <c r="KPE31" s="23"/>
      <c r="KPI31" s="23"/>
      <c r="KPM31" s="23"/>
      <c r="KPQ31" s="23"/>
      <c r="KPU31" s="23"/>
      <c r="KPY31" s="23"/>
      <c r="KQC31" s="23"/>
      <c r="KQG31" s="23"/>
      <c r="KQK31" s="23"/>
      <c r="KQO31" s="23"/>
      <c r="KQS31" s="23"/>
      <c r="KQW31" s="23"/>
      <c r="KRA31" s="23"/>
      <c r="KRE31" s="23"/>
      <c r="KRI31" s="23"/>
      <c r="KRM31" s="23"/>
      <c r="KRQ31" s="23"/>
      <c r="KRU31" s="23"/>
      <c r="KRY31" s="23"/>
      <c r="KSC31" s="23"/>
      <c r="KSG31" s="23"/>
      <c r="KSK31" s="23"/>
      <c r="KSO31" s="23"/>
      <c r="KSS31" s="23"/>
      <c r="KSW31" s="23"/>
      <c r="KTA31" s="23"/>
      <c r="KTE31" s="23"/>
      <c r="KTI31" s="23"/>
      <c r="KTM31" s="23"/>
      <c r="KTQ31" s="23"/>
      <c r="KTU31" s="23"/>
      <c r="KTY31" s="23"/>
      <c r="KUC31" s="23"/>
      <c r="KUG31" s="23"/>
      <c r="KUK31" s="23"/>
      <c r="KUO31" s="23"/>
      <c r="KUS31" s="23"/>
      <c r="KUW31" s="23"/>
      <c r="KVA31" s="23"/>
      <c r="KVE31" s="23"/>
      <c r="KVI31" s="23"/>
      <c r="KVM31" s="23"/>
      <c r="KVQ31" s="23"/>
      <c r="KVU31" s="23"/>
      <c r="KVY31" s="23"/>
      <c r="KWC31" s="23"/>
      <c r="KWG31" s="23"/>
      <c r="KWK31" s="23"/>
      <c r="KWO31" s="23"/>
      <c r="KWS31" s="23"/>
      <c r="KWW31" s="23"/>
      <c r="KXA31" s="23"/>
      <c r="KXE31" s="23"/>
      <c r="KXI31" s="23"/>
      <c r="KXM31" s="23"/>
      <c r="KXQ31" s="23"/>
      <c r="KXU31" s="23"/>
      <c r="KXY31" s="23"/>
      <c r="KYC31" s="23"/>
      <c r="KYG31" s="23"/>
      <c r="KYK31" s="23"/>
      <c r="KYO31" s="23"/>
      <c r="KYS31" s="23"/>
      <c r="KYW31" s="23"/>
      <c r="KZA31" s="23"/>
      <c r="KZE31" s="23"/>
      <c r="KZI31" s="23"/>
      <c r="KZM31" s="23"/>
      <c r="KZQ31" s="23"/>
      <c r="KZU31" s="23"/>
      <c r="KZY31" s="23"/>
      <c r="LAC31" s="23"/>
      <c r="LAG31" s="23"/>
      <c r="LAK31" s="23"/>
      <c r="LAO31" s="23"/>
      <c r="LAS31" s="23"/>
      <c r="LAW31" s="23"/>
      <c r="LBA31" s="23"/>
      <c r="LBE31" s="23"/>
      <c r="LBI31" s="23"/>
      <c r="LBM31" s="23"/>
      <c r="LBQ31" s="23"/>
      <c r="LBU31" s="23"/>
      <c r="LBY31" s="23"/>
      <c r="LCC31" s="23"/>
      <c r="LCG31" s="23"/>
      <c r="LCK31" s="23"/>
      <c r="LCO31" s="23"/>
      <c r="LCS31" s="23"/>
      <c r="LCW31" s="23"/>
      <c r="LDA31" s="23"/>
      <c r="LDE31" s="23"/>
      <c r="LDI31" s="23"/>
      <c r="LDM31" s="23"/>
      <c r="LDQ31" s="23"/>
      <c r="LDU31" s="23"/>
      <c r="LDY31" s="23"/>
      <c r="LEC31" s="23"/>
      <c r="LEG31" s="23"/>
      <c r="LEK31" s="23"/>
      <c r="LEO31" s="23"/>
      <c r="LES31" s="23"/>
      <c r="LEW31" s="23"/>
      <c r="LFA31" s="23"/>
      <c r="LFE31" s="23"/>
      <c r="LFI31" s="23"/>
      <c r="LFM31" s="23"/>
      <c r="LFQ31" s="23"/>
      <c r="LFU31" s="23"/>
      <c r="LFY31" s="23"/>
      <c r="LGC31" s="23"/>
      <c r="LGG31" s="23"/>
      <c r="LGK31" s="23"/>
      <c r="LGO31" s="23"/>
      <c r="LGS31" s="23"/>
      <c r="LGW31" s="23"/>
      <c r="LHA31" s="23"/>
      <c r="LHE31" s="23"/>
      <c r="LHI31" s="23"/>
      <c r="LHM31" s="23"/>
      <c r="LHQ31" s="23"/>
      <c r="LHU31" s="23"/>
      <c r="LHY31" s="23"/>
      <c r="LIC31" s="23"/>
      <c r="LIG31" s="23"/>
      <c r="LIK31" s="23"/>
      <c r="LIO31" s="23"/>
      <c r="LIS31" s="23"/>
      <c r="LIW31" s="23"/>
      <c r="LJA31" s="23"/>
      <c r="LJE31" s="23"/>
      <c r="LJI31" s="23"/>
      <c r="LJM31" s="23"/>
      <c r="LJQ31" s="23"/>
      <c r="LJU31" s="23"/>
      <c r="LJY31" s="23"/>
      <c r="LKC31" s="23"/>
      <c r="LKG31" s="23"/>
      <c r="LKK31" s="23"/>
      <c r="LKO31" s="23"/>
      <c r="LKS31" s="23"/>
      <c r="LKW31" s="23"/>
      <c r="LLA31" s="23"/>
      <c r="LLE31" s="23"/>
      <c r="LLI31" s="23"/>
      <c r="LLM31" s="23"/>
      <c r="LLQ31" s="23"/>
      <c r="LLU31" s="23"/>
      <c r="LLY31" s="23"/>
      <c r="LMC31" s="23"/>
      <c r="LMG31" s="23"/>
      <c r="LMK31" s="23"/>
      <c r="LMO31" s="23"/>
      <c r="LMS31" s="23"/>
      <c r="LMW31" s="23"/>
      <c r="LNA31" s="23"/>
      <c r="LNE31" s="23"/>
      <c r="LNI31" s="23"/>
      <c r="LNM31" s="23"/>
      <c r="LNQ31" s="23"/>
      <c r="LNU31" s="23"/>
      <c r="LNY31" s="23"/>
      <c r="LOC31" s="23"/>
      <c r="LOG31" s="23"/>
      <c r="LOK31" s="23"/>
      <c r="LOO31" s="23"/>
      <c r="LOS31" s="23"/>
      <c r="LOW31" s="23"/>
      <c r="LPA31" s="23"/>
      <c r="LPE31" s="23"/>
      <c r="LPI31" s="23"/>
      <c r="LPM31" s="23"/>
      <c r="LPQ31" s="23"/>
      <c r="LPU31" s="23"/>
      <c r="LPY31" s="23"/>
      <c r="LQC31" s="23"/>
      <c r="LQG31" s="23"/>
      <c r="LQK31" s="23"/>
      <c r="LQO31" s="23"/>
      <c r="LQS31" s="23"/>
      <c r="LQW31" s="23"/>
      <c r="LRA31" s="23"/>
      <c r="LRE31" s="23"/>
      <c r="LRI31" s="23"/>
      <c r="LRM31" s="23"/>
      <c r="LRQ31" s="23"/>
      <c r="LRU31" s="23"/>
      <c r="LRY31" s="23"/>
      <c r="LSC31" s="23"/>
      <c r="LSG31" s="23"/>
      <c r="LSK31" s="23"/>
      <c r="LSO31" s="23"/>
      <c r="LSS31" s="23"/>
      <c r="LSW31" s="23"/>
      <c r="LTA31" s="23"/>
      <c r="LTE31" s="23"/>
      <c r="LTI31" s="23"/>
      <c r="LTM31" s="23"/>
      <c r="LTQ31" s="23"/>
      <c r="LTU31" s="23"/>
      <c r="LTY31" s="23"/>
      <c r="LUC31" s="23"/>
      <c r="LUG31" s="23"/>
      <c r="LUK31" s="23"/>
      <c r="LUO31" s="23"/>
      <c r="LUS31" s="23"/>
      <c r="LUW31" s="23"/>
      <c r="LVA31" s="23"/>
      <c r="LVE31" s="23"/>
      <c r="LVI31" s="23"/>
      <c r="LVM31" s="23"/>
      <c r="LVQ31" s="23"/>
      <c r="LVU31" s="23"/>
      <c r="LVY31" s="23"/>
      <c r="LWC31" s="23"/>
      <c r="LWG31" s="23"/>
      <c r="LWK31" s="23"/>
      <c r="LWO31" s="23"/>
      <c r="LWS31" s="23"/>
      <c r="LWW31" s="23"/>
      <c r="LXA31" s="23"/>
      <c r="LXE31" s="23"/>
      <c r="LXI31" s="23"/>
      <c r="LXM31" s="23"/>
      <c r="LXQ31" s="23"/>
      <c r="LXU31" s="23"/>
      <c r="LXY31" s="23"/>
      <c r="LYC31" s="23"/>
      <c r="LYG31" s="23"/>
      <c r="LYK31" s="23"/>
      <c r="LYO31" s="23"/>
      <c r="LYS31" s="23"/>
      <c r="LYW31" s="23"/>
      <c r="LZA31" s="23"/>
      <c r="LZE31" s="23"/>
      <c r="LZI31" s="23"/>
      <c r="LZM31" s="23"/>
      <c r="LZQ31" s="23"/>
      <c r="LZU31" s="23"/>
      <c r="LZY31" s="23"/>
      <c r="MAC31" s="23"/>
      <c r="MAG31" s="23"/>
      <c r="MAK31" s="23"/>
      <c r="MAO31" s="23"/>
      <c r="MAS31" s="23"/>
      <c r="MAW31" s="23"/>
      <c r="MBA31" s="23"/>
      <c r="MBE31" s="23"/>
      <c r="MBI31" s="23"/>
      <c r="MBM31" s="23"/>
      <c r="MBQ31" s="23"/>
      <c r="MBU31" s="23"/>
      <c r="MBY31" s="23"/>
      <c r="MCC31" s="23"/>
      <c r="MCG31" s="23"/>
      <c r="MCK31" s="23"/>
      <c r="MCO31" s="23"/>
      <c r="MCS31" s="23"/>
      <c r="MCW31" s="23"/>
      <c r="MDA31" s="23"/>
      <c r="MDE31" s="23"/>
      <c r="MDI31" s="23"/>
      <c r="MDM31" s="23"/>
      <c r="MDQ31" s="23"/>
      <c r="MDU31" s="23"/>
      <c r="MDY31" s="23"/>
      <c r="MEC31" s="23"/>
      <c r="MEG31" s="23"/>
      <c r="MEK31" s="23"/>
      <c r="MEO31" s="23"/>
      <c r="MES31" s="23"/>
      <c r="MEW31" s="23"/>
      <c r="MFA31" s="23"/>
      <c r="MFE31" s="23"/>
      <c r="MFI31" s="23"/>
      <c r="MFM31" s="23"/>
      <c r="MFQ31" s="23"/>
      <c r="MFU31" s="23"/>
      <c r="MFY31" s="23"/>
      <c r="MGC31" s="23"/>
      <c r="MGG31" s="23"/>
      <c r="MGK31" s="23"/>
      <c r="MGO31" s="23"/>
      <c r="MGS31" s="23"/>
      <c r="MGW31" s="23"/>
      <c r="MHA31" s="23"/>
      <c r="MHE31" s="23"/>
      <c r="MHI31" s="23"/>
      <c r="MHM31" s="23"/>
      <c r="MHQ31" s="23"/>
      <c r="MHU31" s="23"/>
      <c r="MHY31" s="23"/>
      <c r="MIC31" s="23"/>
      <c r="MIG31" s="23"/>
      <c r="MIK31" s="23"/>
      <c r="MIO31" s="23"/>
      <c r="MIS31" s="23"/>
      <c r="MIW31" s="23"/>
      <c r="MJA31" s="23"/>
      <c r="MJE31" s="23"/>
      <c r="MJI31" s="23"/>
      <c r="MJM31" s="23"/>
      <c r="MJQ31" s="23"/>
      <c r="MJU31" s="23"/>
      <c r="MJY31" s="23"/>
      <c r="MKC31" s="23"/>
      <c r="MKG31" s="23"/>
      <c r="MKK31" s="23"/>
      <c r="MKO31" s="23"/>
      <c r="MKS31" s="23"/>
      <c r="MKW31" s="23"/>
      <c r="MLA31" s="23"/>
      <c r="MLE31" s="23"/>
      <c r="MLI31" s="23"/>
      <c r="MLM31" s="23"/>
      <c r="MLQ31" s="23"/>
      <c r="MLU31" s="23"/>
      <c r="MLY31" s="23"/>
      <c r="MMC31" s="23"/>
      <c r="MMG31" s="23"/>
      <c r="MMK31" s="23"/>
      <c r="MMO31" s="23"/>
      <c r="MMS31" s="23"/>
      <c r="MMW31" s="23"/>
      <c r="MNA31" s="23"/>
      <c r="MNE31" s="23"/>
      <c r="MNI31" s="23"/>
      <c r="MNM31" s="23"/>
      <c r="MNQ31" s="23"/>
      <c r="MNU31" s="23"/>
      <c r="MNY31" s="23"/>
      <c r="MOC31" s="23"/>
      <c r="MOG31" s="23"/>
      <c r="MOK31" s="23"/>
      <c r="MOO31" s="23"/>
      <c r="MOS31" s="23"/>
      <c r="MOW31" s="23"/>
      <c r="MPA31" s="23"/>
      <c r="MPE31" s="23"/>
      <c r="MPI31" s="23"/>
      <c r="MPM31" s="23"/>
      <c r="MPQ31" s="23"/>
      <c r="MPU31" s="23"/>
      <c r="MPY31" s="23"/>
      <c r="MQC31" s="23"/>
      <c r="MQG31" s="23"/>
      <c r="MQK31" s="23"/>
      <c r="MQO31" s="23"/>
      <c r="MQS31" s="23"/>
      <c r="MQW31" s="23"/>
      <c r="MRA31" s="23"/>
      <c r="MRE31" s="23"/>
      <c r="MRI31" s="23"/>
      <c r="MRM31" s="23"/>
      <c r="MRQ31" s="23"/>
      <c r="MRU31" s="23"/>
      <c r="MRY31" s="23"/>
      <c r="MSC31" s="23"/>
      <c r="MSG31" s="23"/>
      <c r="MSK31" s="23"/>
      <c r="MSO31" s="23"/>
      <c r="MSS31" s="23"/>
      <c r="MSW31" s="23"/>
      <c r="MTA31" s="23"/>
      <c r="MTE31" s="23"/>
      <c r="MTI31" s="23"/>
      <c r="MTM31" s="23"/>
      <c r="MTQ31" s="23"/>
      <c r="MTU31" s="23"/>
      <c r="MTY31" s="23"/>
      <c r="MUC31" s="23"/>
      <c r="MUG31" s="23"/>
      <c r="MUK31" s="23"/>
      <c r="MUO31" s="23"/>
      <c r="MUS31" s="23"/>
      <c r="MUW31" s="23"/>
      <c r="MVA31" s="23"/>
      <c r="MVE31" s="23"/>
      <c r="MVI31" s="23"/>
      <c r="MVM31" s="23"/>
      <c r="MVQ31" s="23"/>
      <c r="MVU31" s="23"/>
      <c r="MVY31" s="23"/>
      <c r="MWC31" s="23"/>
      <c r="MWG31" s="23"/>
      <c r="MWK31" s="23"/>
      <c r="MWO31" s="23"/>
      <c r="MWS31" s="23"/>
      <c r="MWW31" s="23"/>
      <c r="MXA31" s="23"/>
      <c r="MXE31" s="23"/>
      <c r="MXI31" s="23"/>
      <c r="MXM31" s="23"/>
      <c r="MXQ31" s="23"/>
      <c r="MXU31" s="23"/>
      <c r="MXY31" s="23"/>
      <c r="MYC31" s="23"/>
      <c r="MYG31" s="23"/>
      <c r="MYK31" s="23"/>
      <c r="MYO31" s="23"/>
      <c r="MYS31" s="23"/>
      <c r="MYW31" s="23"/>
      <c r="MZA31" s="23"/>
      <c r="MZE31" s="23"/>
      <c r="MZI31" s="23"/>
      <c r="MZM31" s="23"/>
      <c r="MZQ31" s="23"/>
      <c r="MZU31" s="23"/>
      <c r="MZY31" s="23"/>
      <c r="NAC31" s="23"/>
      <c r="NAG31" s="23"/>
      <c r="NAK31" s="23"/>
      <c r="NAO31" s="23"/>
      <c r="NAS31" s="23"/>
      <c r="NAW31" s="23"/>
      <c r="NBA31" s="23"/>
      <c r="NBE31" s="23"/>
      <c r="NBI31" s="23"/>
      <c r="NBM31" s="23"/>
      <c r="NBQ31" s="23"/>
      <c r="NBU31" s="23"/>
      <c r="NBY31" s="23"/>
      <c r="NCC31" s="23"/>
      <c r="NCG31" s="23"/>
      <c r="NCK31" s="23"/>
      <c r="NCO31" s="23"/>
      <c r="NCS31" s="23"/>
      <c r="NCW31" s="23"/>
      <c r="NDA31" s="23"/>
      <c r="NDE31" s="23"/>
      <c r="NDI31" s="23"/>
      <c r="NDM31" s="23"/>
      <c r="NDQ31" s="23"/>
      <c r="NDU31" s="23"/>
      <c r="NDY31" s="23"/>
      <c r="NEC31" s="23"/>
      <c r="NEG31" s="23"/>
      <c r="NEK31" s="23"/>
      <c r="NEO31" s="23"/>
      <c r="NES31" s="23"/>
      <c r="NEW31" s="23"/>
      <c r="NFA31" s="23"/>
      <c r="NFE31" s="23"/>
      <c r="NFI31" s="23"/>
      <c r="NFM31" s="23"/>
      <c r="NFQ31" s="23"/>
      <c r="NFU31" s="23"/>
      <c r="NFY31" s="23"/>
      <c r="NGC31" s="23"/>
      <c r="NGG31" s="23"/>
      <c r="NGK31" s="23"/>
      <c r="NGO31" s="23"/>
      <c r="NGS31" s="23"/>
      <c r="NGW31" s="23"/>
      <c r="NHA31" s="23"/>
      <c r="NHE31" s="23"/>
      <c r="NHI31" s="23"/>
      <c r="NHM31" s="23"/>
      <c r="NHQ31" s="23"/>
      <c r="NHU31" s="23"/>
      <c r="NHY31" s="23"/>
      <c r="NIC31" s="23"/>
      <c r="NIG31" s="23"/>
      <c r="NIK31" s="23"/>
      <c r="NIO31" s="23"/>
      <c r="NIS31" s="23"/>
      <c r="NIW31" s="23"/>
      <c r="NJA31" s="23"/>
      <c r="NJE31" s="23"/>
      <c r="NJI31" s="23"/>
      <c r="NJM31" s="23"/>
      <c r="NJQ31" s="23"/>
      <c r="NJU31" s="23"/>
      <c r="NJY31" s="23"/>
      <c r="NKC31" s="23"/>
      <c r="NKG31" s="23"/>
      <c r="NKK31" s="23"/>
      <c r="NKO31" s="23"/>
      <c r="NKS31" s="23"/>
      <c r="NKW31" s="23"/>
      <c r="NLA31" s="23"/>
      <c r="NLE31" s="23"/>
      <c r="NLI31" s="23"/>
      <c r="NLM31" s="23"/>
      <c r="NLQ31" s="23"/>
      <c r="NLU31" s="23"/>
      <c r="NLY31" s="23"/>
      <c r="NMC31" s="23"/>
      <c r="NMG31" s="23"/>
      <c r="NMK31" s="23"/>
      <c r="NMO31" s="23"/>
      <c r="NMS31" s="23"/>
      <c r="NMW31" s="23"/>
      <c r="NNA31" s="23"/>
      <c r="NNE31" s="23"/>
      <c r="NNI31" s="23"/>
      <c r="NNM31" s="23"/>
      <c r="NNQ31" s="23"/>
      <c r="NNU31" s="23"/>
      <c r="NNY31" s="23"/>
      <c r="NOC31" s="23"/>
      <c r="NOG31" s="23"/>
      <c r="NOK31" s="23"/>
      <c r="NOO31" s="23"/>
      <c r="NOS31" s="23"/>
      <c r="NOW31" s="23"/>
      <c r="NPA31" s="23"/>
      <c r="NPE31" s="23"/>
      <c r="NPI31" s="23"/>
      <c r="NPM31" s="23"/>
      <c r="NPQ31" s="23"/>
      <c r="NPU31" s="23"/>
      <c r="NPY31" s="23"/>
      <c r="NQC31" s="23"/>
      <c r="NQG31" s="23"/>
      <c r="NQK31" s="23"/>
      <c r="NQO31" s="23"/>
      <c r="NQS31" s="23"/>
      <c r="NQW31" s="23"/>
      <c r="NRA31" s="23"/>
      <c r="NRE31" s="23"/>
      <c r="NRI31" s="23"/>
      <c r="NRM31" s="23"/>
      <c r="NRQ31" s="23"/>
      <c r="NRU31" s="23"/>
      <c r="NRY31" s="23"/>
      <c r="NSC31" s="23"/>
      <c r="NSG31" s="23"/>
      <c r="NSK31" s="23"/>
      <c r="NSO31" s="23"/>
      <c r="NSS31" s="23"/>
      <c r="NSW31" s="23"/>
      <c r="NTA31" s="23"/>
      <c r="NTE31" s="23"/>
      <c r="NTI31" s="23"/>
      <c r="NTM31" s="23"/>
      <c r="NTQ31" s="23"/>
      <c r="NTU31" s="23"/>
      <c r="NTY31" s="23"/>
      <c r="NUC31" s="23"/>
      <c r="NUG31" s="23"/>
      <c r="NUK31" s="23"/>
      <c r="NUO31" s="23"/>
      <c r="NUS31" s="23"/>
      <c r="NUW31" s="23"/>
      <c r="NVA31" s="23"/>
      <c r="NVE31" s="23"/>
      <c r="NVI31" s="23"/>
      <c r="NVM31" s="23"/>
      <c r="NVQ31" s="23"/>
      <c r="NVU31" s="23"/>
      <c r="NVY31" s="23"/>
      <c r="NWC31" s="23"/>
      <c r="NWG31" s="23"/>
      <c r="NWK31" s="23"/>
      <c r="NWO31" s="23"/>
      <c r="NWS31" s="23"/>
      <c r="NWW31" s="23"/>
      <c r="NXA31" s="23"/>
      <c r="NXE31" s="23"/>
      <c r="NXI31" s="23"/>
      <c r="NXM31" s="23"/>
      <c r="NXQ31" s="23"/>
      <c r="NXU31" s="23"/>
      <c r="NXY31" s="23"/>
      <c r="NYC31" s="23"/>
      <c r="NYG31" s="23"/>
      <c r="NYK31" s="23"/>
      <c r="NYO31" s="23"/>
      <c r="NYS31" s="23"/>
      <c r="NYW31" s="23"/>
      <c r="NZA31" s="23"/>
      <c r="NZE31" s="23"/>
      <c r="NZI31" s="23"/>
      <c r="NZM31" s="23"/>
      <c r="NZQ31" s="23"/>
      <c r="NZU31" s="23"/>
      <c r="NZY31" s="23"/>
      <c r="OAC31" s="23"/>
      <c r="OAG31" s="23"/>
      <c r="OAK31" s="23"/>
      <c r="OAO31" s="23"/>
      <c r="OAS31" s="23"/>
      <c r="OAW31" s="23"/>
      <c r="OBA31" s="23"/>
      <c r="OBE31" s="23"/>
      <c r="OBI31" s="23"/>
      <c r="OBM31" s="23"/>
      <c r="OBQ31" s="23"/>
      <c r="OBU31" s="23"/>
      <c r="OBY31" s="23"/>
      <c r="OCC31" s="23"/>
      <c r="OCG31" s="23"/>
      <c r="OCK31" s="23"/>
      <c r="OCO31" s="23"/>
      <c r="OCS31" s="23"/>
      <c r="OCW31" s="23"/>
      <c r="ODA31" s="23"/>
      <c r="ODE31" s="23"/>
      <c r="ODI31" s="23"/>
      <c r="ODM31" s="23"/>
      <c r="ODQ31" s="23"/>
      <c r="ODU31" s="23"/>
      <c r="ODY31" s="23"/>
      <c r="OEC31" s="23"/>
      <c r="OEG31" s="23"/>
      <c r="OEK31" s="23"/>
      <c r="OEO31" s="23"/>
      <c r="OES31" s="23"/>
      <c r="OEW31" s="23"/>
      <c r="OFA31" s="23"/>
      <c r="OFE31" s="23"/>
      <c r="OFI31" s="23"/>
      <c r="OFM31" s="23"/>
      <c r="OFQ31" s="23"/>
      <c r="OFU31" s="23"/>
      <c r="OFY31" s="23"/>
      <c r="OGC31" s="23"/>
      <c r="OGG31" s="23"/>
      <c r="OGK31" s="23"/>
      <c r="OGO31" s="23"/>
      <c r="OGS31" s="23"/>
      <c r="OGW31" s="23"/>
      <c r="OHA31" s="23"/>
      <c r="OHE31" s="23"/>
      <c r="OHI31" s="23"/>
      <c r="OHM31" s="23"/>
      <c r="OHQ31" s="23"/>
      <c r="OHU31" s="23"/>
      <c r="OHY31" s="23"/>
      <c r="OIC31" s="23"/>
      <c r="OIG31" s="23"/>
      <c r="OIK31" s="23"/>
      <c r="OIO31" s="23"/>
      <c r="OIS31" s="23"/>
      <c r="OIW31" s="23"/>
      <c r="OJA31" s="23"/>
      <c r="OJE31" s="23"/>
      <c r="OJI31" s="23"/>
      <c r="OJM31" s="23"/>
      <c r="OJQ31" s="23"/>
      <c r="OJU31" s="23"/>
      <c r="OJY31" s="23"/>
      <c r="OKC31" s="23"/>
      <c r="OKG31" s="23"/>
      <c r="OKK31" s="23"/>
      <c r="OKO31" s="23"/>
      <c r="OKS31" s="23"/>
      <c r="OKW31" s="23"/>
      <c r="OLA31" s="23"/>
      <c r="OLE31" s="23"/>
      <c r="OLI31" s="23"/>
      <c r="OLM31" s="23"/>
      <c r="OLQ31" s="23"/>
      <c r="OLU31" s="23"/>
      <c r="OLY31" s="23"/>
      <c r="OMC31" s="23"/>
      <c r="OMG31" s="23"/>
      <c r="OMK31" s="23"/>
      <c r="OMO31" s="23"/>
      <c r="OMS31" s="23"/>
      <c r="OMW31" s="23"/>
      <c r="ONA31" s="23"/>
      <c r="ONE31" s="23"/>
      <c r="ONI31" s="23"/>
      <c r="ONM31" s="23"/>
      <c r="ONQ31" s="23"/>
      <c r="ONU31" s="23"/>
      <c r="ONY31" s="23"/>
      <c r="OOC31" s="23"/>
      <c r="OOG31" s="23"/>
      <c r="OOK31" s="23"/>
      <c r="OOO31" s="23"/>
      <c r="OOS31" s="23"/>
      <c r="OOW31" s="23"/>
      <c r="OPA31" s="23"/>
      <c r="OPE31" s="23"/>
      <c r="OPI31" s="23"/>
      <c r="OPM31" s="23"/>
      <c r="OPQ31" s="23"/>
      <c r="OPU31" s="23"/>
      <c r="OPY31" s="23"/>
      <c r="OQC31" s="23"/>
      <c r="OQG31" s="23"/>
      <c r="OQK31" s="23"/>
      <c r="OQO31" s="23"/>
      <c r="OQS31" s="23"/>
      <c r="OQW31" s="23"/>
      <c r="ORA31" s="23"/>
      <c r="ORE31" s="23"/>
      <c r="ORI31" s="23"/>
      <c r="ORM31" s="23"/>
      <c r="ORQ31" s="23"/>
      <c r="ORU31" s="23"/>
      <c r="ORY31" s="23"/>
      <c r="OSC31" s="23"/>
      <c r="OSG31" s="23"/>
      <c r="OSK31" s="23"/>
      <c r="OSO31" s="23"/>
      <c r="OSS31" s="23"/>
      <c r="OSW31" s="23"/>
      <c r="OTA31" s="23"/>
      <c r="OTE31" s="23"/>
      <c r="OTI31" s="23"/>
      <c r="OTM31" s="23"/>
      <c r="OTQ31" s="23"/>
      <c r="OTU31" s="23"/>
      <c r="OTY31" s="23"/>
      <c r="OUC31" s="23"/>
      <c r="OUG31" s="23"/>
      <c r="OUK31" s="23"/>
      <c r="OUO31" s="23"/>
      <c r="OUS31" s="23"/>
      <c r="OUW31" s="23"/>
      <c r="OVA31" s="23"/>
      <c r="OVE31" s="23"/>
      <c r="OVI31" s="23"/>
      <c r="OVM31" s="23"/>
      <c r="OVQ31" s="23"/>
      <c r="OVU31" s="23"/>
      <c r="OVY31" s="23"/>
      <c r="OWC31" s="23"/>
      <c r="OWG31" s="23"/>
      <c r="OWK31" s="23"/>
      <c r="OWO31" s="23"/>
      <c r="OWS31" s="23"/>
      <c r="OWW31" s="23"/>
      <c r="OXA31" s="23"/>
      <c r="OXE31" s="23"/>
      <c r="OXI31" s="23"/>
      <c r="OXM31" s="23"/>
      <c r="OXQ31" s="23"/>
      <c r="OXU31" s="23"/>
      <c r="OXY31" s="23"/>
      <c r="OYC31" s="23"/>
      <c r="OYG31" s="23"/>
      <c r="OYK31" s="23"/>
      <c r="OYO31" s="23"/>
      <c r="OYS31" s="23"/>
      <c r="OYW31" s="23"/>
      <c r="OZA31" s="23"/>
      <c r="OZE31" s="23"/>
      <c r="OZI31" s="23"/>
      <c r="OZM31" s="23"/>
      <c r="OZQ31" s="23"/>
      <c r="OZU31" s="23"/>
      <c r="OZY31" s="23"/>
      <c r="PAC31" s="23"/>
      <c r="PAG31" s="23"/>
      <c r="PAK31" s="23"/>
      <c r="PAO31" s="23"/>
      <c r="PAS31" s="23"/>
      <c r="PAW31" s="23"/>
      <c r="PBA31" s="23"/>
      <c r="PBE31" s="23"/>
      <c r="PBI31" s="23"/>
      <c r="PBM31" s="23"/>
      <c r="PBQ31" s="23"/>
      <c r="PBU31" s="23"/>
      <c r="PBY31" s="23"/>
      <c r="PCC31" s="23"/>
      <c r="PCG31" s="23"/>
      <c r="PCK31" s="23"/>
      <c r="PCO31" s="23"/>
      <c r="PCS31" s="23"/>
      <c r="PCW31" s="23"/>
      <c r="PDA31" s="23"/>
      <c r="PDE31" s="23"/>
      <c r="PDI31" s="23"/>
      <c r="PDM31" s="23"/>
      <c r="PDQ31" s="23"/>
      <c r="PDU31" s="23"/>
      <c r="PDY31" s="23"/>
      <c r="PEC31" s="23"/>
      <c r="PEG31" s="23"/>
      <c r="PEK31" s="23"/>
      <c r="PEO31" s="23"/>
      <c r="PES31" s="23"/>
      <c r="PEW31" s="23"/>
      <c r="PFA31" s="23"/>
      <c r="PFE31" s="23"/>
      <c r="PFI31" s="23"/>
      <c r="PFM31" s="23"/>
      <c r="PFQ31" s="23"/>
      <c r="PFU31" s="23"/>
      <c r="PFY31" s="23"/>
      <c r="PGC31" s="23"/>
      <c r="PGG31" s="23"/>
      <c r="PGK31" s="23"/>
      <c r="PGO31" s="23"/>
      <c r="PGS31" s="23"/>
      <c r="PGW31" s="23"/>
      <c r="PHA31" s="23"/>
      <c r="PHE31" s="23"/>
      <c r="PHI31" s="23"/>
      <c r="PHM31" s="23"/>
      <c r="PHQ31" s="23"/>
      <c r="PHU31" s="23"/>
      <c r="PHY31" s="23"/>
      <c r="PIC31" s="23"/>
      <c r="PIG31" s="23"/>
      <c r="PIK31" s="23"/>
      <c r="PIO31" s="23"/>
      <c r="PIS31" s="23"/>
      <c r="PIW31" s="23"/>
      <c r="PJA31" s="23"/>
      <c r="PJE31" s="23"/>
      <c r="PJI31" s="23"/>
      <c r="PJM31" s="23"/>
      <c r="PJQ31" s="23"/>
      <c r="PJU31" s="23"/>
      <c r="PJY31" s="23"/>
      <c r="PKC31" s="23"/>
      <c r="PKG31" s="23"/>
      <c r="PKK31" s="23"/>
      <c r="PKO31" s="23"/>
      <c r="PKS31" s="23"/>
      <c r="PKW31" s="23"/>
      <c r="PLA31" s="23"/>
      <c r="PLE31" s="23"/>
      <c r="PLI31" s="23"/>
      <c r="PLM31" s="23"/>
      <c r="PLQ31" s="23"/>
      <c r="PLU31" s="23"/>
      <c r="PLY31" s="23"/>
      <c r="PMC31" s="23"/>
      <c r="PMG31" s="23"/>
      <c r="PMK31" s="23"/>
      <c r="PMO31" s="23"/>
      <c r="PMS31" s="23"/>
      <c r="PMW31" s="23"/>
      <c r="PNA31" s="23"/>
      <c r="PNE31" s="23"/>
      <c r="PNI31" s="23"/>
      <c r="PNM31" s="23"/>
      <c r="PNQ31" s="23"/>
      <c r="PNU31" s="23"/>
      <c r="PNY31" s="23"/>
      <c r="POC31" s="23"/>
      <c r="POG31" s="23"/>
      <c r="POK31" s="23"/>
      <c r="POO31" s="23"/>
      <c r="POS31" s="23"/>
      <c r="POW31" s="23"/>
      <c r="PPA31" s="23"/>
      <c r="PPE31" s="23"/>
      <c r="PPI31" s="23"/>
      <c r="PPM31" s="23"/>
      <c r="PPQ31" s="23"/>
      <c r="PPU31" s="23"/>
      <c r="PPY31" s="23"/>
      <c r="PQC31" s="23"/>
      <c r="PQG31" s="23"/>
      <c r="PQK31" s="23"/>
      <c r="PQO31" s="23"/>
      <c r="PQS31" s="23"/>
      <c r="PQW31" s="23"/>
      <c r="PRA31" s="23"/>
      <c r="PRE31" s="23"/>
      <c r="PRI31" s="23"/>
      <c r="PRM31" s="23"/>
      <c r="PRQ31" s="23"/>
      <c r="PRU31" s="23"/>
      <c r="PRY31" s="23"/>
      <c r="PSC31" s="23"/>
      <c r="PSG31" s="23"/>
      <c r="PSK31" s="23"/>
      <c r="PSO31" s="23"/>
      <c r="PSS31" s="23"/>
      <c r="PSW31" s="23"/>
      <c r="PTA31" s="23"/>
      <c r="PTE31" s="23"/>
      <c r="PTI31" s="23"/>
      <c r="PTM31" s="23"/>
      <c r="PTQ31" s="23"/>
      <c r="PTU31" s="23"/>
      <c r="PTY31" s="23"/>
      <c r="PUC31" s="23"/>
      <c r="PUG31" s="23"/>
      <c r="PUK31" s="23"/>
      <c r="PUO31" s="23"/>
      <c r="PUS31" s="23"/>
      <c r="PUW31" s="23"/>
      <c r="PVA31" s="23"/>
      <c r="PVE31" s="23"/>
      <c r="PVI31" s="23"/>
      <c r="PVM31" s="23"/>
      <c r="PVQ31" s="23"/>
      <c r="PVU31" s="23"/>
      <c r="PVY31" s="23"/>
      <c r="PWC31" s="23"/>
      <c r="PWG31" s="23"/>
      <c r="PWK31" s="23"/>
      <c r="PWO31" s="23"/>
      <c r="PWS31" s="23"/>
      <c r="PWW31" s="23"/>
      <c r="PXA31" s="23"/>
      <c r="PXE31" s="23"/>
      <c r="PXI31" s="23"/>
      <c r="PXM31" s="23"/>
      <c r="PXQ31" s="23"/>
      <c r="PXU31" s="23"/>
      <c r="PXY31" s="23"/>
      <c r="PYC31" s="23"/>
      <c r="PYG31" s="23"/>
      <c r="PYK31" s="23"/>
      <c r="PYO31" s="23"/>
      <c r="PYS31" s="23"/>
      <c r="PYW31" s="23"/>
      <c r="PZA31" s="23"/>
      <c r="PZE31" s="23"/>
      <c r="PZI31" s="23"/>
      <c r="PZM31" s="23"/>
      <c r="PZQ31" s="23"/>
      <c r="PZU31" s="23"/>
      <c r="PZY31" s="23"/>
      <c r="QAC31" s="23"/>
      <c r="QAG31" s="23"/>
      <c r="QAK31" s="23"/>
      <c r="QAO31" s="23"/>
      <c r="QAS31" s="23"/>
      <c r="QAW31" s="23"/>
      <c r="QBA31" s="23"/>
      <c r="QBE31" s="23"/>
      <c r="QBI31" s="23"/>
      <c r="QBM31" s="23"/>
      <c r="QBQ31" s="23"/>
      <c r="QBU31" s="23"/>
      <c r="QBY31" s="23"/>
      <c r="QCC31" s="23"/>
      <c r="QCG31" s="23"/>
      <c r="QCK31" s="23"/>
      <c r="QCO31" s="23"/>
      <c r="QCS31" s="23"/>
      <c r="QCW31" s="23"/>
      <c r="QDA31" s="23"/>
      <c r="QDE31" s="23"/>
      <c r="QDI31" s="23"/>
      <c r="QDM31" s="23"/>
      <c r="QDQ31" s="23"/>
      <c r="QDU31" s="23"/>
      <c r="QDY31" s="23"/>
      <c r="QEC31" s="23"/>
      <c r="QEG31" s="23"/>
      <c r="QEK31" s="23"/>
      <c r="QEO31" s="23"/>
      <c r="QES31" s="23"/>
      <c r="QEW31" s="23"/>
      <c r="QFA31" s="23"/>
      <c r="QFE31" s="23"/>
      <c r="QFI31" s="23"/>
      <c r="QFM31" s="23"/>
      <c r="QFQ31" s="23"/>
      <c r="QFU31" s="23"/>
      <c r="QFY31" s="23"/>
      <c r="QGC31" s="23"/>
      <c r="QGG31" s="23"/>
      <c r="QGK31" s="23"/>
      <c r="QGO31" s="23"/>
      <c r="QGS31" s="23"/>
      <c r="QGW31" s="23"/>
      <c r="QHA31" s="23"/>
      <c r="QHE31" s="23"/>
      <c r="QHI31" s="23"/>
      <c r="QHM31" s="23"/>
      <c r="QHQ31" s="23"/>
      <c r="QHU31" s="23"/>
      <c r="QHY31" s="23"/>
      <c r="QIC31" s="23"/>
      <c r="QIG31" s="23"/>
      <c r="QIK31" s="23"/>
      <c r="QIO31" s="23"/>
      <c r="QIS31" s="23"/>
      <c r="QIW31" s="23"/>
      <c r="QJA31" s="23"/>
      <c r="QJE31" s="23"/>
      <c r="QJI31" s="23"/>
      <c r="QJM31" s="23"/>
      <c r="QJQ31" s="23"/>
      <c r="QJU31" s="23"/>
      <c r="QJY31" s="23"/>
      <c r="QKC31" s="23"/>
      <c r="QKG31" s="23"/>
      <c r="QKK31" s="23"/>
      <c r="QKO31" s="23"/>
      <c r="QKS31" s="23"/>
      <c r="QKW31" s="23"/>
      <c r="QLA31" s="23"/>
      <c r="QLE31" s="23"/>
      <c r="QLI31" s="23"/>
      <c r="QLM31" s="23"/>
      <c r="QLQ31" s="23"/>
      <c r="QLU31" s="23"/>
      <c r="QLY31" s="23"/>
      <c r="QMC31" s="23"/>
      <c r="QMG31" s="23"/>
      <c r="QMK31" s="23"/>
      <c r="QMO31" s="23"/>
      <c r="QMS31" s="23"/>
      <c r="QMW31" s="23"/>
      <c r="QNA31" s="23"/>
      <c r="QNE31" s="23"/>
      <c r="QNI31" s="23"/>
      <c r="QNM31" s="23"/>
      <c r="QNQ31" s="23"/>
      <c r="QNU31" s="23"/>
      <c r="QNY31" s="23"/>
      <c r="QOC31" s="23"/>
      <c r="QOG31" s="23"/>
      <c r="QOK31" s="23"/>
      <c r="QOO31" s="23"/>
      <c r="QOS31" s="23"/>
      <c r="QOW31" s="23"/>
      <c r="QPA31" s="23"/>
      <c r="QPE31" s="23"/>
      <c r="QPI31" s="23"/>
      <c r="QPM31" s="23"/>
      <c r="QPQ31" s="23"/>
      <c r="QPU31" s="23"/>
      <c r="QPY31" s="23"/>
      <c r="QQC31" s="23"/>
      <c r="QQG31" s="23"/>
      <c r="QQK31" s="23"/>
      <c r="QQO31" s="23"/>
      <c r="QQS31" s="23"/>
      <c r="QQW31" s="23"/>
      <c r="QRA31" s="23"/>
      <c r="QRE31" s="23"/>
      <c r="QRI31" s="23"/>
      <c r="QRM31" s="23"/>
      <c r="QRQ31" s="23"/>
      <c r="QRU31" s="23"/>
      <c r="QRY31" s="23"/>
      <c r="QSC31" s="23"/>
      <c r="QSG31" s="23"/>
      <c r="QSK31" s="23"/>
      <c r="QSO31" s="23"/>
      <c r="QSS31" s="23"/>
      <c r="QSW31" s="23"/>
      <c r="QTA31" s="23"/>
      <c r="QTE31" s="23"/>
      <c r="QTI31" s="23"/>
      <c r="QTM31" s="23"/>
      <c r="QTQ31" s="23"/>
      <c r="QTU31" s="23"/>
      <c r="QTY31" s="23"/>
      <c r="QUC31" s="23"/>
      <c r="QUG31" s="23"/>
      <c r="QUK31" s="23"/>
      <c r="QUO31" s="23"/>
      <c r="QUS31" s="23"/>
      <c r="QUW31" s="23"/>
      <c r="QVA31" s="23"/>
      <c r="QVE31" s="23"/>
      <c r="QVI31" s="23"/>
      <c r="QVM31" s="23"/>
      <c r="QVQ31" s="23"/>
      <c r="QVU31" s="23"/>
      <c r="QVY31" s="23"/>
      <c r="QWC31" s="23"/>
      <c r="QWG31" s="23"/>
      <c r="QWK31" s="23"/>
      <c r="QWO31" s="23"/>
      <c r="QWS31" s="23"/>
      <c r="QWW31" s="23"/>
      <c r="QXA31" s="23"/>
      <c r="QXE31" s="23"/>
      <c r="QXI31" s="23"/>
      <c r="QXM31" s="23"/>
      <c r="QXQ31" s="23"/>
      <c r="QXU31" s="23"/>
      <c r="QXY31" s="23"/>
      <c r="QYC31" s="23"/>
      <c r="QYG31" s="23"/>
      <c r="QYK31" s="23"/>
      <c r="QYO31" s="23"/>
      <c r="QYS31" s="23"/>
      <c r="QYW31" s="23"/>
      <c r="QZA31" s="23"/>
      <c r="QZE31" s="23"/>
      <c r="QZI31" s="23"/>
      <c r="QZM31" s="23"/>
      <c r="QZQ31" s="23"/>
      <c r="QZU31" s="23"/>
      <c r="QZY31" s="23"/>
      <c r="RAC31" s="23"/>
      <c r="RAG31" s="23"/>
      <c r="RAK31" s="23"/>
      <c r="RAO31" s="23"/>
      <c r="RAS31" s="23"/>
      <c r="RAW31" s="23"/>
      <c r="RBA31" s="23"/>
      <c r="RBE31" s="23"/>
      <c r="RBI31" s="23"/>
      <c r="RBM31" s="23"/>
      <c r="RBQ31" s="23"/>
      <c r="RBU31" s="23"/>
      <c r="RBY31" s="23"/>
      <c r="RCC31" s="23"/>
      <c r="RCG31" s="23"/>
      <c r="RCK31" s="23"/>
      <c r="RCO31" s="23"/>
      <c r="RCS31" s="23"/>
      <c r="RCW31" s="23"/>
      <c r="RDA31" s="23"/>
      <c r="RDE31" s="23"/>
      <c r="RDI31" s="23"/>
      <c r="RDM31" s="23"/>
      <c r="RDQ31" s="23"/>
      <c r="RDU31" s="23"/>
      <c r="RDY31" s="23"/>
      <c r="REC31" s="23"/>
      <c r="REG31" s="23"/>
      <c r="REK31" s="23"/>
      <c r="REO31" s="23"/>
      <c r="RES31" s="23"/>
      <c r="REW31" s="23"/>
      <c r="RFA31" s="23"/>
      <c r="RFE31" s="23"/>
      <c r="RFI31" s="23"/>
      <c r="RFM31" s="23"/>
      <c r="RFQ31" s="23"/>
      <c r="RFU31" s="23"/>
      <c r="RFY31" s="23"/>
      <c r="RGC31" s="23"/>
      <c r="RGG31" s="23"/>
      <c r="RGK31" s="23"/>
      <c r="RGO31" s="23"/>
      <c r="RGS31" s="23"/>
      <c r="RGW31" s="23"/>
      <c r="RHA31" s="23"/>
      <c r="RHE31" s="23"/>
      <c r="RHI31" s="23"/>
      <c r="RHM31" s="23"/>
      <c r="RHQ31" s="23"/>
      <c r="RHU31" s="23"/>
      <c r="RHY31" s="23"/>
      <c r="RIC31" s="23"/>
      <c r="RIG31" s="23"/>
      <c r="RIK31" s="23"/>
      <c r="RIO31" s="23"/>
      <c r="RIS31" s="23"/>
      <c r="RIW31" s="23"/>
      <c r="RJA31" s="23"/>
      <c r="RJE31" s="23"/>
      <c r="RJI31" s="23"/>
      <c r="RJM31" s="23"/>
      <c r="RJQ31" s="23"/>
      <c r="RJU31" s="23"/>
      <c r="RJY31" s="23"/>
      <c r="RKC31" s="23"/>
      <c r="RKG31" s="23"/>
      <c r="RKK31" s="23"/>
      <c r="RKO31" s="23"/>
      <c r="RKS31" s="23"/>
      <c r="RKW31" s="23"/>
      <c r="RLA31" s="23"/>
      <c r="RLE31" s="23"/>
      <c r="RLI31" s="23"/>
      <c r="RLM31" s="23"/>
      <c r="RLQ31" s="23"/>
      <c r="RLU31" s="23"/>
      <c r="RLY31" s="23"/>
      <c r="RMC31" s="23"/>
      <c r="RMG31" s="23"/>
      <c r="RMK31" s="23"/>
      <c r="RMO31" s="23"/>
      <c r="RMS31" s="23"/>
      <c r="RMW31" s="23"/>
      <c r="RNA31" s="23"/>
      <c r="RNE31" s="23"/>
      <c r="RNI31" s="23"/>
      <c r="RNM31" s="23"/>
      <c r="RNQ31" s="23"/>
      <c r="RNU31" s="23"/>
      <c r="RNY31" s="23"/>
      <c r="ROC31" s="23"/>
      <c r="ROG31" s="23"/>
      <c r="ROK31" s="23"/>
      <c r="ROO31" s="23"/>
      <c r="ROS31" s="23"/>
      <c r="ROW31" s="23"/>
      <c r="RPA31" s="23"/>
      <c r="RPE31" s="23"/>
      <c r="RPI31" s="23"/>
      <c r="RPM31" s="23"/>
      <c r="RPQ31" s="23"/>
      <c r="RPU31" s="23"/>
      <c r="RPY31" s="23"/>
      <c r="RQC31" s="23"/>
      <c r="RQG31" s="23"/>
      <c r="RQK31" s="23"/>
      <c r="RQO31" s="23"/>
      <c r="RQS31" s="23"/>
      <c r="RQW31" s="23"/>
      <c r="RRA31" s="23"/>
      <c r="RRE31" s="23"/>
      <c r="RRI31" s="23"/>
      <c r="RRM31" s="23"/>
      <c r="RRQ31" s="23"/>
      <c r="RRU31" s="23"/>
      <c r="RRY31" s="23"/>
      <c r="RSC31" s="23"/>
      <c r="RSG31" s="23"/>
      <c r="RSK31" s="23"/>
      <c r="RSO31" s="23"/>
      <c r="RSS31" s="23"/>
      <c r="RSW31" s="23"/>
      <c r="RTA31" s="23"/>
      <c r="RTE31" s="23"/>
      <c r="RTI31" s="23"/>
      <c r="RTM31" s="23"/>
      <c r="RTQ31" s="23"/>
      <c r="RTU31" s="23"/>
      <c r="RTY31" s="23"/>
      <c r="RUC31" s="23"/>
      <c r="RUG31" s="23"/>
      <c r="RUK31" s="23"/>
      <c r="RUO31" s="23"/>
      <c r="RUS31" s="23"/>
      <c r="RUW31" s="23"/>
      <c r="RVA31" s="23"/>
      <c r="RVE31" s="23"/>
      <c r="RVI31" s="23"/>
      <c r="RVM31" s="23"/>
      <c r="RVQ31" s="23"/>
      <c r="RVU31" s="23"/>
      <c r="RVY31" s="23"/>
      <c r="RWC31" s="23"/>
      <c r="RWG31" s="23"/>
      <c r="RWK31" s="23"/>
      <c r="RWO31" s="23"/>
      <c r="RWS31" s="23"/>
      <c r="RWW31" s="23"/>
      <c r="RXA31" s="23"/>
      <c r="RXE31" s="23"/>
      <c r="RXI31" s="23"/>
      <c r="RXM31" s="23"/>
      <c r="RXQ31" s="23"/>
      <c r="RXU31" s="23"/>
      <c r="RXY31" s="23"/>
      <c r="RYC31" s="23"/>
      <c r="RYG31" s="23"/>
      <c r="RYK31" s="23"/>
      <c r="RYO31" s="23"/>
      <c r="RYS31" s="23"/>
      <c r="RYW31" s="23"/>
      <c r="RZA31" s="23"/>
      <c r="RZE31" s="23"/>
      <c r="RZI31" s="23"/>
      <c r="RZM31" s="23"/>
      <c r="RZQ31" s="23"/>
      <c r="RZU31" s="23"/>
      <c r="RZY31" s="23"/>
      <c r="SAC31" s="23"/>
      <c r="SAG31" s="23"/>
      <c r="SAK31" s="23"/>
      <c r="SAO31" s="23"/>
      <c r="SAS31" s="23"/>
      <c r="SAW31" s="23"/>
      <c r="SBA31" s="23"/>
      <c r="SBE31" s="23"/>
      <c r="SBI31" s="23"/>
      <c r="SBM31" s="23"/>
      <c r="SBQ31" s="23"/>
      <c r="SBU31" s="23"/>
      <c r="SBY31" s="23"/>
      <c r="SCC31" s="23"/>
      <c r="SCG31" s="23"/>
      <c r="SCK31" s="23"/>
      <c r="SCO31" s="23"/>
      <c r="SCS31" s="23"/>
      <c r="SCW31" s="23"/>
      <c r="SDA31" s="23"/>
      <c r="SDE31" s="23"/>
      <c r="SDI31" s="23"/>
      <c r="SDM31" s="23"/>
      <c r="SDQ31" s="23"/>
      <c r="SDU31" s="23"/>
      <c r="SDY31" s="23"/>
      <c r="SEC31" s="23"/>
      <c r="SEG31" s="23"/>
      <c r="SEK31" s="23"/>
      <c r="SEO31" s="23"/>
      <c r="SES31" s="23"/>
      <c r="SEW31" s="23"/>
      <c r="SFA31" s="23"/>
      <c r="SFE31" s="23"/>
      <c r="SFI31" s="23"/>
      <c r="SFM31" s="23"/>
      <c r="SFQ31" s="23"/>
      <c r="SFU31" s="23"/>
      <c r="SFY31" s="23"/>
      <c r="SGC31" s="23"/>
      <c r="SGG31" s="23"/>
      <c r="SGK31" s="23"/>
      <c r="SGO31" s="23"/>
      <c r="SGS31" s="23"/>
      <c r="SGW31" s="23"/>
      <c r="SHA31" s="23"/>
      <c r="SHE31" s="23"/>
      <c r="SHI31" s="23"/>
      <c r="SHM31" s="23"/>
      <c r="SHQ31" s="23"/>
      <c r="SHU31" s="23"/>
      <c r="SHY31" s="23"/>
      <c r="SIC31" s="23"/>
      <c r="SIG31" s="23"/>
      <c r="SIK31" s="23"/>
      <c r="SIO31" s="23"/>
      <c r="SIS31" s="23"/>
      <c r="SIW31" s="23"/>
      <c r="SJA31" s="23"/>
      <c r="SJE31" s="23"/>
      <c r="SJI31" s="23"/>
      <c r="SJM31" s="23"/>
      <c r="SJQ31" s="23"/>
      <c r="SJU31" s="23"/>
      <c r="SJY31" s="23"/>
      <c r="SKC31" s="23"/>
      <c r="SKG31" s="23"/>
      <c r="SKK31" s="23"/>
      <c r="SKO31" s="23"/>
      <c r="SKS31" s="23"/>
      <c r="SKW31" s="23"/>
      <c r="SLA31" s="23"/>
      <c r="SLE31" s="23"/>
      <c r="SLI31" s="23"/>
      <c r="SLM31" s="23"/>
      <c r="SLQ31" s="23"/>
      <c r="SLU31" s="23"/>
      <c r="SLY31" s="23"/>
      <c r="SMC31" s="23"/>
      <c r="SMG31" s="23"/>
      <c r="SMK31" s="23"/>
      <c r="SMO31" s="23"/>
      <c r="SMS31" s="23"/>
      <c r="SMW31" s="23"/>
      <c r="SNA31" s="23"/>
      <c r="SNE31" s="23"/>
      <c r="SNI31" s="23"/>
      <c r="SNM31" s="23"/>
      <c r="SNQ31" s="23"/>
      <c r="SNU31" s="23"/>
      <c r="SNY31" s="23"/>
      <c r="SOC31" s="23"/>
      <c r="SOG31" s="23"/>
      <c r="SOK31" s="23"/>
      <c r="SOO31" s="23"/>
      <c r="SOS31" s="23"/>
      <c r="SOW31" s="23"/>
      <c r="SPA31" s="23"/>
      <c r="SPE31" s="23"/>
      <c r="SPI31" s="23"/>
      <c r="SPM31" s="23"/>
      <c r="SPQ31" s="23"/>
      <c r="SPU31" s="23"/>
      <c r="SPY31" s="23"/>
      <c r="SQC31" s="23"/>
      <c r="SQG31" s="23"/>
      <c r="SQK31" s="23"/>
      <c r="SQO31" s="23"/>
      <c r="SQS31" s="23"/>
      <c r="SQW31" s="23"/>
      <c r="SRA31" s="23"/>
      <c r="SRE31" s="23"/>
      <c r="SRI31" s="23"/>
      <c r="SRM31" s="23"/>
      <c r="SRQ31" s="23"/>
      <c r="SRU31" s="23"/>
      <c r="SRY31" s="23"/>
      <c r="SSC31" s="23"/>
      <c r="SSG31" s="23"/>
      <c r="SSK31" s="23"/>
      <c r="SSO31" s="23"/>
      <c r="SSS31" s="23"/>
      <c r="SSW31" s="23"/>
      <c r="STA31" s="23"/>
      <c r="STE31" s="23"/>
      <c r="STI31" s="23"/>
      <c r="STM31" s="23"/>
      <c r="STQ31" s="23"/>
      <c r="STU31" s="23"/>
      <c r="STY31" s="23"/>
      <c r="SUC31" s="23"/>
      <c r="SUG31" s="23"/>
      <c r="SUK31" s="23"/>
      <c r="SUO31" s="23"/>
      <c r="SUS31" s="23"/>
      <c r="SUW31" s="23"/>
      <c r="SVA31" s="23"/>
      <c r="SVE31" s="23"/>
      <c r="SVI31" s="23"/>
      <c r="SVM31" s="23"/>
      <c r="SVQ31" s="23"/>
      <c r="SVU31" s="23"/>
      <c r="SVY31" s="23"/>
      <c r="SWC31" s="23"/>
      <c r="SWG31" s="23"/>
      <c r="SWK31" s="23"/>
      <c r="SWO31" s="23"/>
      <c r="SWS31" s="23"/>
      <c r="SWW31" s="23"/>
      <c r="SXA31" s="23"/>
      <c r="SXE31" s="23"/>
      <c r="SXI31" s="23"/>
      <c r="SXM31" s="23"/>
      <c r="SXQ31" s="23"/>
      <c r="SXU31" s="23"/>
      <c r="SXY31" s="23"/>
      <c r="SYC31" s="23"/>
      <c r="SYG31" s="23"/>
      <c r="SYK31" s="23"/>
      <c r="SYO31" s="23"/>
      <c r="SYS31" s="23"/>
      <c r="SYW31" s="23"/>
      <c r="SZA31" s="23"/>
      <c r="SZE31" s="23"/>
      <c r="SZI31" s="23"/>
      <c r="SZM31" s="23"/>
      <c r="SZQ31" s="23"/>
      <c r="SZU31" s="23"/>
      <c r="SZY31" s="23"/>
      <c r="TAC31" s="23"/>
      <c r="TAG31" s="23"/>
      <c r="TAK31" s="23"/>
      <c r="TAO31" s="23"/>
      <c r="TAS31" s="23"/>
      <c r="TAW31" s="23"/>
      <c r="TBA31" s="23"/>
      <c r="TBE31" s="23"/>
      <c r="TBI31" s="23"/>
      <c r="TBM31" s="23"/>
      <c r="TBQ31" s="23"/>
      <c r="TBU31" s="23"/>
      <c r="TBY31" s="23"/>
      <c r="TCC31" s="23"/>
      <c r="TCG31" s="23"/>
      <c r="TCK31" s="23"/>
      <c r="TCO31" s="23"/>
      <c r="TCS31" s="23"/>
      <c r="TCW31" s="23"/>
      <c r="TDA31" s="23"/>
      <c r="TDE31" s="23"/>
      <c r="TDI31" s="23"/>
      <c r="TDM31" s="23"/>
      <c r="TDQ31" s="23"/>
      <c r="TDU31" s="23"/>
      <c r="TDY31" s="23"/>
      <c r="TEC31" s="23"/>
      <c r="TEG31" s="23"/>
      <c r="TEK31" s="23"/>
      <c r="TEO31" s="23"/>
      <c r="TES31" s="23"/>
      <c r="TEW31" s="23"/>
      <c r="TFA31" s="23"/>
      <c r="TFE31" s="23"/>
      <c r="TFI31" s="23"/>
      <c r="TFM31" s="23"/>
      <c r="TFQ31" s="23"/>
      <c r="TFU31" s="23"/>
      <c r="TFY31" s="23"/>
      <c r="TGC31" s="23"/>
      <c r="TGG31" s="23"/>
      <c r="TGK31" s="23"/>
      <c r="TGO31" s="23"/>
      <c r="TGS31" s="23"/>
      <c r="TGW31" s="23"/>
      <c r="THA31" s="23"/>
      <c r="THE31" s="23"/>
      <c r="THI31" s="23"/>
      <c r="THM31" s="23"/>
      <c r="THQ31" s="23"/>
      <c r="THU31" s="23"/>
      <c r="THY31" s="23"/>
      <c r="TIC31" s="23"/>
      <c r="TIG31" s="23"/>
      <c r="TIK31" s="23"/>
      <c r="TIO31" s="23"/>
      <c r="TIS31" s="23"/>
      <c r="TIW31" s="23"/>
      <c r="TJA31" s="23"/>
      <c r="TJE31" s="23"/>
      <c r="TJI31" s="23"/>
      <c r="TJM31" s="23"/>
      <c r="TJQ31" s="23"/>
      <c r="TJU31" s="23"/>
      <c r="TJY31" s="23"/>
      <c r="TKC31" s="23"/>
      <c r="TKG31" s="23"/>
      <c r="TKK31" s="23"/>
      <c r="TKO31" s="23"/>
      <c r="TKS31" s="23"/>
      <c r="TKW31" s="23"/>
      <c r="TLA31" s="23"/>
      <c r="TLE31" s="23"/>
      <c r="TLI31" s="23"/>
      <c r="TLM31" s="23"/>
      <c r="TLQ31" s="23"/>
      <c r="TLU31" s="23"/>
      <c r="TLY31" s="23"/>
      <c r="TMC31" s="23"/>
      <c r="TMG31" s="23"/>
      <c r="TMK31" s="23"/>
      <c r="TMO31" s="23"/>
      <c r="TMS31" s="23"/>
      <c r="TMW31" s="23"/>
      <c r="TNA31" s="23"/>
      <c r="TNE31" s="23"/>
      <c r="TNI31" s="23"/>
      <c r="TNM31" s="23"/>
      <c r="TNQ31" s="23"/>
      <c r="TNU31" s="23"/>
      <c r="TNY31" s="23"/>
      <c r="TOC31" s="23"/>
      <c r="TOG31" s="23"/>
      <c r="TOK31" s="23"/>
      <c r="TOO31" s="23"/>
      <c r="TOS31" s="23"/>
      <c r="TOW31" s="23"/>
      <c r="TPA31" s="23"/>
      <c r="TPE31" s="23"/>
      <c r="TPI31" s="23"/>
      <c r="TPM31" s="23"/>
      <c r="TPQ31" s="23"/>
      <c r="TPU31" s="23"/>
      <c r="TPY31" s="23"/>
      <c r="TQC31" s="23"/>
      <c r="TQG31" s="23"/>
      <c r="TQK31" s="23"/>
      <c r="TQO31" s="23"/>
      <c r="TQS31" s="23"/>
      <c r="TQW31" s="23"/>
      <c r="TRA31" s="23"/>
      <c r="TRE31" s="23"/>
      <c r="TRI31" s="23"/>
      <c r="TRM31" s="23"/>
      <c r="TRQ31" s="23"/>
      <c r="TRU31" s="23"/>
      <c r="TRY31" s="23"/>
      <c r="TSC31" s="23"/>
      <c r="TSG31" s="23"/>
      <c r="TSK31" s="23"/>
      <c r="TSO31" s="23"/>
      <c r="TSS31" s="23"/>
      <c r="TSW31" s="23"/>
      <c r="TTA31" s="23"/>
      <c r="TTE31" s="23"/>
      <c r="TTI31" s="23"/>
      <c r="TTM31" s="23"/>
      <c r="TTQ31" s="23"/>
      <c r="TTU31" s="23"/>
      <c r="TTY31" s="23"/>
      <c r="TUC31" s="23"/>
      <c r="TUG31" s="23"/>
      <c r="TUK31" s="23"/>
      <c r="TUO31" s="23"/>
      <c r="TUS31" s="23"/>
      <c r="TUW31" s="23"/>
      <c r="TVA31" s="23"/>
      <c r="TVE31" s="23"/>
      <c r="TVI31" s="23"/>
      <c r="TVM31" s="23"/>
      <c r="TVQ31" s="23"/>
      <c r="TVU31" s="23"/>
      <c r="TVY31" s="23"/>
      <c r="TWC31" s="23"/>
      <c r="TWG31" s="23"/>
      <c r="TWK31" s="23"/>
      <c r="TWO31" s="23"/>
      <c r="TWS31" s="23"/>
      <c r="TWW31" s="23"/>
      <c r="TXA31" s="23"/>
      <c r="TXE31" s="23"/>
      <c r="TXI31" s="23"/>
      <c r="TXM31" s="23"/>
      <c r="TXQ31" s="23"/>
      <c r="TXU31" s="23"/>
      <c r="TXY31" s="23"/>
      <c r="TYC31" s="23"/>
      <c r="TYG31" s="23"/>
      <c r="TYK31" s="23"/>
      <c r="TYO31" s="23"/>
      <c r="TYS31" s="23"/>
      <c r="TYW31" s="23"/>
      <c r="TZA31" s="23"/>
      <c r="TZE31" s="23"/>
      <c r="TZI31" s="23"/>
      <c r="TZM31" s="23"/>
      <c r="TZQ31" s="23"/>
      <c r="TZU31" s="23"/>
      <c r="TZY31" s="23"/>
      <c r="UAC31" s="23"/>
      <c r="UAG31" s="23"/>
      <c r="UAK31" s="23"/>
      <c r="UAO31" s="23"/>
      <c r="UAS31" s="23"/>
      <c r="UAW31" s="23"/>
      <c r="UBA31" s="23"/>
      <c r="UBE31" s="23"/>
      <c r="UBI31" s="23"/>
      <c r="UBM31" s="23"/>
      <c r="UBQ31" s="23"/>
      <c r="UBU31" s="23"/>
      <c r="UBY31" s="23"/>
      <c r="UCC31" s="23"/>
      <c r="UCG31" s="23"/>
      <c r="UCK31" s="23"/>
      <c r="UCO31" s="23"/>
      <c r="UCS31" s="23"/>
      <c r="UCW31" s="23"/>
      <c r="UDA31" s="23"/>
      <c r="UDE31" s="23"/>
      <c r="UDI31" s="23"/>
      <c r="UDM31" s="23"/>
      <c r="UDQ31" s="23"/>
      <c r="UDU31" s="23"/>
      <c r="UDY31" s="23"/>
      <c r="UEC31" s="23"/>
      <c r="UEG31" s="23"/>
      <c r="UEK31" s="23"/>
      <c r="UEO31" s="23"/>
      <c r="UES31" s="23"/>
      <c r="UEW31" s="23"/>
      <c r="UFA31" s="23"/>
      <c r="UFE31" s="23"/>
      <c r="UFI31" s="23"/>
      <c r="UFM31" s="23"/>
      <c r="UFQ31" s="23"/>
      <c r="UFU31" s="23"/>
      <c r="UFY31" s="23"/>
      <c r="UGC31" s="23"/>
      <c r="UGG31" s="23"/>
      <c r="UGK31" s="23"/>
      <c r="UGO31" s="23"/>
      <c r="UGS31" s="23"/>
      <c r="UGW31" s="23"/>
      <c r="UHA31" s="23"/>
      <c r="UHE31" s="23"/>
      <c r="UHI31" s="23"/>
      <c r="UHM31" s="23"/>
      <c r="UHQ31" s="23"/>
      <c r="UHU31" s="23"/>
      <c r="UHY31" s="23"/>
      <c r="UIC31" s="23"/>
      <c r="UIG31" s="23"/>
      <c r="UIK31" s="23"/>
      <c r="UIO31" s="23"/>
      <c r="UIS31" s="23"/>
      <c r="UIW31" s="23"/>
      <c r="UJA31" s="23"/>
      <c r="UJE31" s="23"/>
      <c r="UJI31" s="23"/>
      <c r="UJM31" s="23"/>
      <c r="UJQ31" s="23"/>
      <c r="UJU31" s="23"/>
      <c r="UJY31" s="23"/>
      <c r="UKC31" s="23"/>
      <c r="UKG31" s="23"/>
      <c r="UKK31" s="23"/>
      <c r="UKO31" s="23"/>
      <c r="UKS31" s="23"/>
      <c r="UKW31" s="23"/>
      <c r="ULA31" s="23"/>
      <c r="ULE31" s="23"/>
      <c r="ULI31" s="23"/>
      <c r="ULM31" s="23"/>
      <c r="ULQ31" s="23"/>
      <c r="ULU31" s="23"/>
      <c r="ULY31" s="23"/>
      <c r="UMC31" s="23"/>
      <c r="UMG31" s="23"/>
      <c r="UMK31" s="23"/>
      <c r="UMO31" s="23"/>
      <c r="UMS31" s="23"/>
      <c r="UMW31" s="23"/>
      <c r="UNA31" s="23"/>
      <c r="UNE31" s="23"/>
      <c r="UNI31" s="23"/>
      <c r="UNM31" s="23"/>
      <c r="UNQ31" s="23"/>
      <c r="UNU31" s="23"/>
      <c r="UNY31" s="23"/>
      <c r="UOC31" s="23"/>
      <c r="UOG31" s="23"/>
      <c r="UOK31" s="23"/>
      <c r="UOO31" s="23"/>
      <c r="UOS31" s="23"/>
      <c r="UOW31" s="23"/>
      <c r="UPA31" s="23"/>
      <c r="UPE31" s="23"/>
      <c r="UPI31" s="23"/>
      <c r="UPM31" s="23"/>
      <c r="UPQ31" s="23"/>
      <c r="UPU31" s="23"/>
      <c r="UPY31" s="23"/>
      <c r="UQC31" s="23"/>
      <c r="UQG31" s="23"/>
      <c r="UQK31" s="23"/>
      <c r="UQO31" s="23"/>
      <c r="UQS31" s="23"/>
      <c r="UQW31" s="23"/>
      <c r="URA31" s="23"/>
      <c r="URE31" s="23"/>
      <c r="URI31" s="23"/>
      <c r="URM31" s="23"/>
      <c r="URQ31" s="23"/>
      <c r="URU31" s="23"/>
      <c r="URY31" s="23"/>
      <c r="USC31" s="23"/>
      <c r="USG31" s="23"/>
      <c r="USK31" s="23"/>
      <c r="USO31" s="23"/>
      <c r="USS31" s="23"/>
      <c r="USW31" s="23"/>
      <c r="UTA31" s="23"/>
      <c r="UTE31" s="23"/>
      <c r="UTI31" s="23"/>
      <c r="UTM31" s="23"/>
      <c r="UTQ31" s="23"/>
      <c r="UTU31" s="23"/>
      <c r="UTY31" s="23"/>
      <c r="UUC31" s="23"/>
      <c r="UUG31" s="23"/>
      <c r="UUK31" s="23"/>
      <c r="UUO31" s="23"/>
      <c r="UUS31" s="23"/>
      <c r="UUW31" s="23"/>
      <c r="UVA31" s="23"/>
      <c r="UVE31" s="23"/>
      <c r="UVI31" s="23"/>
      <c r="UVM31" s="23"/>
      <c r="UVQ31" s="23"/>
      <c r="UVU31" s="23"/>
      <c r="UVY31" s="23"/>
      <c r="UWC31" s="23"/>
      <c r="UWG31" s="23"/>
      <c r="UWK31" s="23"/>
      <c r="UWO31" s="23"/>
      <c r="UWS31" s="23"/>
      <c r="UWW31" s="23"/>
      <c r="UXA31" s="23"/>
      <c r="UXE31" s="23"/>
      <c r="UXI31" s="23"/>
      <c r="UXM31" s="23"/>
      <c r="UXQ31" s="23"/>
      <c r="UXU31" s="23"/>
      <c r="UXY31" s="23"/>
      <c r="UYC31" s="23"/>
      <c r="UYG31" s="23"/>
      <c r="UYK31" s="23"/>
      <c r="UYO31" s="23"/>
      <c r="UYS31" s="23"/>
      <c r="UYW31" s="23"/>
      <c r="UZA31" s="23"/>
      <c r="UZE31" s="23"/>
      <c r="UZI31" s="23"/>
      <c r="UZM31" s="23"/>
      <c r="UZQ31" s="23"/>
      <c r="UZU31" s="23"/>
      <c r="UZY31" s="23"/>
      <c r="VAC31" s="23"/>
      <c r="VAG31" s="23"/>
      <c r="VAK31" s="23"/>
      <c r="VAO31" s="23"/>
      <c r="VAS31" s="23"/>
      <c r="VAW31" s="23"/>
      <c r="VBA31" s="23"/>
      <c r="VBE31" s="23"/>
      <c r="VBI31" s="23"/>
      <c r="VBM31" s="23"/>
      <c r="VBQ31" s="23"/>
      <c r="VBU31" s="23"/>
      <c r="VBY31" s="23"/>
      <c r="VCC31" s="23"/>
      <c r="VCG31" s="23"/>
      <c r="VCK31" s="23"/>
      <c r="VCO31" s="23"/>
      <c r="VCS31" s="23"/>
      <c r="VCW31" s="23"/>
      <c r="VDA31" s="23"/>
      <c r="VDE31" s="23"/>
      <c r="VDI31" s="23"/>
      <c r="VDM31" s="23"/>
      <c r="VDQ31" s="23"/>
      <c r="VDU31" s="23"/>
      <c r="VDY31" s="23"/>
      <c r="VEC31" s="23"/>
      <c r="VEG31" s="23"/>
      <c r="VEK31" s="23"/>
      <c r="VEO31" s="23"/>
      <c r="VES31" s="23"/>
      <c r="VEW31" s="23"/>
      <c r="VFA31" s="23"/>
      <c r="VFE31" s="23"/>
      <c r="VFI31" s="23"/>
      <c r="VFM31" s="23"/>
      <c r="VFQ31" s="23"/>
      <c r="VFU31" s="23"/>
      <c r="VFY31" s="23"/>
      <c r="VGC31" s="23"/>
      <c r="VGG31" s="23"/>
      <c r="VGK31" s="23"/>
      <c r="VGO31" s="23"/>
      <c r="VGS31" s="23"/>
      <c r="VGW31" s="23"/>
      <c r="VHA31" s="23"/>
      <c r="VHE31" s="23"/>
      <c r="VHI31" s="23"/>
      <c r="VHM31" s="23"/>
      <c r="VHQ31" s="23"/>
      <c r="VHU31" s="23"/>
      <c r="VHY31" s="23"/>
      <c r="VIC31" s="23"/>
      <c r="VIG31" s="23"/>
      <c r="VIK31" s="23"/>
      <c r="VIO31" s="23"/>
      <c r="VIS31" s="23"/>
      <c r="VIW31" s="23"/>
      <c r="VJA31" s="23"/>
      <c r="VJE31" s="23"/>
      <c r="VJI31" s="23"/>
      <c r="VJM31" s="23"/>
      <c r="VJQ31" s="23"/>
      <c r="VJU31" s="23"/>
      <c r="VJY31" s="23"/>
      <c r="VKC31" s="23"/>
      <c r="VKG31" s="23"/>
      <c r="VKK31" s="23"/>
      <c r="VKO31" s="23"/>
      <c r="VKS31" s="23"/>
      <c r="VKW31" s="23"/>
      <c r="VLA31" s="23"/>
      <c r="VLE31" s="23"/>
      <c r="VLI31" s="23"/>
      <c r="VLM31" s="23"/>
      <c r="VLQ31" s="23"/>
      <c r="VLU31" s="23"/>
      <c r="VLY31" s="23"/>
      <c r="VMC31" s="23"/>
      <c r="VMG31" s="23"/>
      <c r="VMK31" s="23"/>
      <c r="VMO31" s="23"/>
      <c r="VMS31" s="23"/>
      <c r="VMW31" s="23"/>
      <c r="VNA31" s="23"/>
      <c r="VNE31" s="23"/>
      <c r="VNI31" s="23"/>
      <c r="VNM31" s="23"/>
      <c r="VNQ31" s="23"/>
      <c r="VNU31" s="23"/>
      <c r="VNY31" s="23"/>
      <c r="VOC31" s="23"/>
      <c r="VOG31" s="23"/>
      <c r="VOK31" s="23"/>
      <c r="VOO31" s="23"/>
      <c r="VOS31" s="23"/>
      <c r="VOW31" s="23"/>
      <c r="VPA31" s="23"/>
      <c r="VPE31" s="23"/>
      <c r="VPI31" s="23"/>
      <c r="VPM31" s="23"/>
      <c r="VPQ31" s="23"/>
      <c r="VPU31" s="23"/>
      <c r="VPY31" s="23"/>
      <c r="VQC31" s="23"/>
      <c r="VQG31" s="23"/>
      <c r="VQK31" s="23"/>
      <c r="VQO31" s="23"/>
      <c r="VQS31" s="23"/>
      <c r="VQW31" s="23"/>
      <c r="VRA31" s="23"/>
      <c r="VRE31" s="23"/>
      <c r="VRI31" s="23"/>
      <c r="VRM31" s="23"/>
      <c r="VRQ31" s="23"/>
      <c r="VRU31" s="23"/>
      <c r="VRY31" s="23"/>
      <c r="VSC31" s="23"/>
      <c r="VSG31" s="23"/>
      <c r="VSK31" s="23"/>
      <c r="VSO31" s="23"/>
      <c r="VSS31" s="23"/>
      <c r="VSW31" s="23"/>
      <c r="VTA31" s="23"/>
      <c r="VTE31" s="23"/>
      <c r="VTI31" s="23"/>
      <c r="VTM31" s="23"/>
      <c r="VTQ31" s="23"/>
      <c r="VTU31" s="23"/>
      <c r="VTY31" s="23"/>
      <c r="VUC31" s="23"/>
      <c r="VUG31" s="23"/>
      <c r="VUK31" s="23"/>
      <c r="VUO31" s="23"/>
      <c r="VUS31" s="23"/>
      <c r="VUW31" s="23"/>
      <c r="VVA31" s="23"/>
      <c r="VVE31" s="23"/>
      <c r="VVI31" s="23"/>
      <c r="VVM31" s="23"/>
      <c r="VVQ31" s="23"/>
      <c r="VVU31" s="23"/>
      <c r="VVY31" s="23"/>
      <c r="VWC31" s="23"/>
      <c r="VWG31" s="23"/>
      <c r="VWK31" s="23"/>
      <c r="VWO31" s="23"/>
      <c r="VWS31" s="23"/>
      <c r="VWW31" s="23"/>
      <c r="VXA31" s="23"/>
      <c r="VXE31" s="23"/>
      <c r="VXI31" s="23"/>
      <c r="VXM31" s="23"/>
      <c r="VXQ31" s="23"/>
      <c r="VXU31" s="23"/>
      <c r="VXY31" s="23"/>
      <c r="VYC31" s="23"/>
      <c r="VYG31" s="23"/>
      <c r="VYK31" s="23"/>
      <c r="VYO31" s="23"/>
      <c r="VYS31" s="23"/>
      <c r="VYW31" s="23"/>
      <c r="VZA31" s="23"/>
      <c r="VZE31" s="23"/>
      <c r="VZI31" s="23"/>
      <c r="VZM31" s="23"/>
      <c r="VZQ31" s="23"/>
      <c r="VZU31" s="23"/>
      <c r="VZY31" s="23"/>
      <c r="WAC31" s="23"/>
      <c r="WAG31" s="23"/>
      <c r="WAK31" s="23"/>
      <c r="WAO31" s="23"/>
      <c r="WAS31" s="23"/>
      <c r="WAW31" s="23"/>
      <c r="WBA31" s="23"/>
      <c r="WBE31" s="23"/>
      <c r="WBI31" s="23"/>
      <c r="WBM31" s="23"/>
      <c r="WBQ31" s="23"/>
      <c r="WBU31" s="23"/>
      <c r="WBY31" s="23"/>
      <c r="WCC31" s="23"/>
      <c r="WCG31" s="23"/>
      <c r="WCK31" s="23"/>
      <c r="WCO31" s="23"/>
      <c r="WCS31" s="23"/>
      <c r="WCW31" s="23"/>
      <c r="WDA31" s="23"/>
      <c r="WDE31" s="23"/>
      <c r="WDI31" s="23"/>
      <c r="WDM31" s="23"/>
      <c r="WDQ31" s="23"/>
      <c r="WDU31" s="23"/>
      <c r="WDY31" s="23"/>
      <c r="WEC31" s="23"/>
      <c r="WEG31" s="23"/>
      <c r="WEK31" s="23"/>
      <c r="WEO31" s="23"/>
      <c r="WES31" s="23"/>
      <c r="WEW31" s="23"/>
      <c r="WFA31" s="23"/>
      <c r="WFE31" s="23"/>
      <c r="WFI31" s="23"/>
      <c r="WFM31" s="23"/>
      <c r="WFQ31" s="23"/>
      <c r="WFU31" s="23"/>
      <c r="WFY31" s="23"/>
      <c r="WGC31" s="23"/>
      <c r="WGG31" s="23"/>
      <c r="WGK31" s="23"/>
      <c r="WGO31" s="23"/>
      <c r="WGS31" s="23"/>
      <c r="WGW31" s="23"/>
      <c r="WHA31" s="23"/>
      <c r="WHE31" s="23"/>
      <c r="WHI31" s="23"/>
      <c r="WHM31" s="23"/>
      <c r="WHQ31" s="23"/>
      <c r="WHU31" s="23"/>
      <c r="WHY31" s="23"/>
      <c r="WIC31" s="23"/>
      <c r="WIG31" s="23"/>
      <c r="WIK31" s="23"/>
      <c r="WIO31" s="23"/>
      <c r="WIS31" s="23"/>
      <c r="WIW31" s="23"/>
      <c r="WJA31" s="23"/>
      <c r="WJE31" s="23"/>
      <c r="WJI31" s="23"/>
      <c r="WJM31" s="23"/>
      <c r="WJQ31" s="23"/>
      <c r="WJU31" s="23"/>
      <c r="WJY31" s="23"/>
      <c r="WKC31" s="23"/>
      <c r="WKG31" s="23"/>
      <c r="WKK31" s="23"/>
      <c r="WKO31" s="23"/>
      <c r="WKS31" s="23"/>
      <c r="WKW31" s="23"/>
      <c r="WLA31" s="23"/>
      <c r="WLE31" s="23"/>
      <c r="WLI31" s="23"/>
      <c r="WLM31" s="23"/>
      <c r="WLQ31" s="23"/>
      <c r="WLU31" s="23"/>
      <c r="WLY31" s="23"/>
      <c r="WMC31" s="23"/>
      <c r="WMG31" s="23"/>
      <c r="WMK31" s="23"/>
      <c r="WMO31" s="23"/>
      <c r="WMS31" s="23"/>
      <c r="WMW31" s="23"/>
      <c r="WNA31" s="23"/>
      <c r="WNE31" s="23"/>
      <c r="WNI31" s="23"/>
      <c r="WNM31" s="23"/>
      <c r="WNQ31" s="23"/>
      <c r="WNU31" s="23"/>
      <c r="WNY31" s="23"/>
      <c r="WOC31" s="23"/>
      <c r="WOG31" s="23"/>
      <c r="WOK31" s="23"/>
      <c r="WOO31" s="23"/>
      <c r="WOS31" s="23"/>
      <c r="WOW31" s="23"/>
      <c r="WPA31" s="23"/>
      <c r="WPE31" s="23"/>
      <c r="WPI31" s="23"/>
      <c r="WPM31" s="23"/>
      <c r="WPQ31" s="23"/>
      <c r="WPU31" s="23"/>
      <c r="WPY31" s="23"/>
      <c r="WQC31" s="23"/>
      <c r="WQG31" s="23"/>
      <c r="WQK31" s="23"/>
      <c r="WQO31" s="23"/>
      <c r="WQS31" s="23"/>
      <c r="WQW31" s="23"/>
      <c r="WRA31" s="23"/>
      <c r="WRE31" s="23"/>
      <c r="WRI31" s="23"/>
      <c r="WRM31" s="23"/>
      <c r="WRQ31" s="23"/>
      <c r="WRU31" s="23"/>
      <c r="WRY31" s="23"/>
      <c r="WSC31" s="23"/>
      <c r="WSG31" s="23"/>
      <c r="WSK31" s="23"/>
      <c r="WSO31" s="23"/>
      <c r="WSS31" s="23"/>
      <c r="WSW31" s="23"/>
      <c r="WTA31" s="23"/>
      <c r="WTE31" s="23"/>
      <c r="WTI31" s="23"/>
      <c r="WTM31" s="23"/>
      <c r="WTQ31" s="23"/>
      <c r="WTU31" s="23"/>
      <c r="WTY31" s="23"/>
      <c r="WUC31" s="23"/>
      <c r="WUG31" s="23"/>
      <c r="WUK31" s="23"/>
      <c r="WUO31" s="23"/>
      <c r="WUS31" s="23"/>
      <c r="WUW31" s="23"/>
      <c r="WVA31" s="23"/>
      <c r="WVE31" s="23"/>
      <c r="WVI31" s="23"/>
      <c r="WVM31" s="23"/>
      <c r="WVQ31" s="23"/>
      <c r="WVU31" s="23"/>
      <c r="WVY31" s="23"/>
      <c r="WWC31" s="23"/>
      <c r="WWG31" s="23"/>
      <c r="WWK31" s="23"/>
      <c r="WWO31" s="23"/>
      <c r="WWS31" s="23"/>
      <c r="WWW31" s="23"/>
      <c r="WXA31" s="23"/>
      <c r="WXE31" s="23"/>
      <c r="WXI31" s="23"/>
      <c r="WXM31" s="23"/>
      <c r="WXQ31" s="23"/>
      <c r="WXU31" s="23"/>
      <c r="WXY31" s="23"/>
      <c r="WYC31" s="23"/>
      <c r="WYG31" s="23"/>
      <c r="WYK31" s="23"/>
      <c r="WYO31" s="23"/>
      <c r="WYS31" s="23"/>
      <c r="WYW31" s="23"/>
      <c r="WZA31" s="23"/>
      <c r="WZE31" s="23"/>
      <c r="WZI31" s="23"/>
      <c r="WZM31" s="23"/>
      <c r="WZQ31" s="23"/>
      <c r="WZU31" s="23"/>
      <c r="WZY31" s="23"/>
      <c r="XAC31" s="23"/>
      <c r="XAG31" s="23"/>
      <c r="XAK31" s="23"/>
      <c r="XAO31" s="23"/>
      <c r="XAS31" s="23"/>
      <c r="XAW31" s="23"/>
      <c r="XBA31" s="23"/>
      <c r="XBE31" s="23"/>
      <c r="XBI31" s="23"/>
      <c r="XBM31" s="23"/>
      <c r="XBQ31" s="23"/>
      <c r="XBU31" s="23"/>
      <c r="XBY31" s="23"/>
      <c r="XCC31" s="23"/>
      <c r="XCG31" s="23"/>
      <c r="XCK31" s="23"/>
      <c r="XCO31" s="23"/>
      <c r="XCS31" s="23"/>
      <c r="XCW31" s="23"/>
      <c r="XDA31" s="23"/>
      <c r="XDE31" s="23"/>
      <c r="XDI31" s="23"/>
      <c r="XDM31" s="23"/>
      <c r="XDQ31" s="23"/>
      <c r="XDU31" s="23"/>
    </row>
    <row r="32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32" s="26" t="s">
        <v>95</v>
      </c>
      <c r="B32" s="29">
        <v>311.08</v>
      </c>
      <c r="C32" s="29">
        <v>0.22</v>
      </c>
      <c r="D32" s="29">
        <v>9.2100000000000009</v>
      </c>
      <c r="E32" s="23"/>
      <c r="I32" s="23"/>
      <c r="M32" s="23"/>
      <c r="Q32" s="23"/>
      <c r="U32" s="23"/>
      <c r="Y32" s="23"/>
      <c r="AC32" s="23"/>
      <c r="AG32" s="23"/>
      <c r="AK32" s="23"/>
      <c r="AO32" s="23"/>
      <c r="AS32" s="23"/>
      <c r="AW32" s="23"/>
      <c r="BA32" s="23"/>
      <c r="BE32" s="23"/>
      <c r="BI32" s="23"/>
      <c r="BM32" s="23"/>
      <c r="BQ32" s="23"/>
      <c r="BU32" s="23"/>
      <c r="BY32" s="23"/>
      <c r="CC32" s="23"/>
      <c r="CG32" s="23"/>
      <c r="CK32" s="23"/>
      <c r="CO32" s="23"/>
      <c r="CS32" s="23"/>
      <c r="CW32" s="23"/>
      <c r="DA32" s="23"/>
      <c r="DE32" s="23"/>
      <c r="DI32" s="23"/>
      <c r="DM32" s="23"/>
      <c r="DQ32" s="23"/>
      <c r="DU32" s="23"/>
      <c r="DY32" s="23"/>
      <c r="EC32" s="23"/>
      <c r="EG32" s="23"/>
      <c r="EK32" s="23"/>
      <c r="EO32" s="23"/>
      <c r="ES32" s="23"/>
      <c r="EW32" s="23"/>
      <c r="FA32" s="23"/>
      <c r="FE32" s="23"/>
      <c r="FI32" s="23"/>
      <c r="FM32" s="23"/>
      <c r="FQ32" s="23"/>
      <c r="FU32" s="23"/>
      <c r="FY32" s="23"/>
      <c r="GC32" s="23"/>
      <c r="GG32" s="23"/>
      <c r="GK32" s="23"/>
      <c r="GO32" s="23"/>
      <c r="GS32" s="23"/>
      <c r="GW32" s="23"/>
      <c r="HA32" s="23"/>
      <c r="HE32" s="23"/>
      <c r="HI32" s="23"/>
      <c r="HM32" s="23"/>
      <c r="HQ32" s="23"/>
      <c r="HU32" s="23"/>
      <c r="HY32" s="23"/>
      <c r="IC32" s="23"/>
      <c r="IG32" s="23"/>
      <c r="IK32" s="23"/>
      <c r="IO32" s="23"/>
      <c r="IS32" s="23"/>
      <c r="IW32" s="23"/>
      <c r="JA32" s="23"/>
      <c r="JE32" s="23"/>
      <c r="JI32" s="23"/>
      <c r="JM32" s="23"/>
      <c r="JQ32" s="23"/>
      <c r="JU32" s="23"/>
      <c r="JY32" s="23"/>
      <c r="KC32" s="23"/>
      <c r="KG32" s="23"/>
      <c r="KK32" s="23"/>
      <c r="KO32" s="23"/>
      <c r="KS32" s="23"/>
      <c r="KW32" s="23"/>
      <c r="LA32" s="23"/>
      <c r="LE32" s="23"/>
      <c r="LI32" s="23"/>
      <c r="LM32" s="23"/>
      <c r="LQ32" s="23"/>
      <c r="LU32" s="23"/>
      <c r="LY32" s="23"/>
      <c r="MC32" s="23"/>
      <c r="MG32" s="23"/>
      <c r="MK32" s="23"/>
      <c r="MO32" s="23"/>
      <c r="MS32" s="23"/>
      <c r="MW32" s="23"/>
      <c r="NA32" s="23"/>
      <c r="NE32" s="23"/>
      <c r="NI32" s="23"/>
      <c r="NM32" s="23"/>
      <c r="NQ32" s="23"/>
      <c r="NU32" s="23"/>
      <c r="NY32" s="23"/>
      <c r="OC32" s="23"/>
      <c r="OG32" s="23"/>
      <c r="OK32" s="23"/>
      <c r="OO32" s="23"/>
      <c r="OS32" s="23"/>
      <c r="OW32" s="23"/>
      <c r="PA32" s="23"/>
      <c r="PE32" s="23"/>
      <c r="PI32" s="23"/>
      <c r="PM32" s="23"/>
      <c r="PQ32" s="23"/>
      <c r="PU32" s="23"/>
      <c r="PY32" s="23"/>
      <c r="QC32" s="23"/>
      <c r="QG32" s="23"/>
      <c r="QK32" s="23"/>
      <c r="QO32" s="23"/>
      <c r="QS32" s="23"/>
      <c r="QW32" s="23"/>
      <c r="RA32" s="23"/>
      <c r="RE32" s="23"/>
      <c r="RI32" s="23"/>
      <c r="RM32" s="23"/>
      <c r="RQ32" s="23"/>
      <c r="RU32" s="23"/>
      <c r="RY32" s="23"/>
      <c r="SC32" s="23"/>
      <c r="SG32" s="23"/>
      <c r="SK32" s="23"/>
      <c r="SO32" s="23"/>
      <c r="SS32" s="23"/>
      <c r="SW32" s="23"/>
      <c r="TA32" s="23"/>
      <c r="TE32" s="23"/>
      <c r="TI32" s="23"/>
      <c r="TM32" s="23"/>
      <c r="TQ32" s="23"/>
      <c r="TU32" s="23"/>
      <c r="TY32" s="23"/>
      <c r="UC32" s="23"/>
      <c r="UG32" s="23"/>
      <c r="UK32" s="23"/>
      <c r="UO32" s="23"/>
      <c r="US32" s="23"/>
      <c r="UW32" s="23"/>
      <c r="VA32" s="23"/>
      <c r="VE32" s="23"/>
      <c r="VI32" s="23"/>
      <c r="VM32" s="23"/>
      <c r="VQ32" s="23"/>
      <c r="VU32" s="23"/>
      <c r="VY32" s="23"/>
      <c r="WC32" s="23"/>
      <c r="WG32" s="23"/>
      <c r="WK32" s="23"/>
      <c r="WO32" s="23"/>
      <c r="WS32" s="23"/>
      <c r="WW32" s="23"/>
      <c r="XA32" s="23"/>
      <c r="XE32" s="23"/>
      <c r="XI32" s="23"/>
      <c r="XM32" s="23"/>
      <c r="XQ32" s="23"/>
      <c r="XU32" s="23"/>
      <c r="XY32" s="23"/>
      <c r="YC32" s="23"/>
      <c r="YG32" s="23"/>
      <c r="YK32" s="23"/>
      <c r="YO32" s="23"/>
      <c r="YS32" s="23"/>
      <c r="YW32" s="23"/>
      <c r="ZA32" s="23"/>
      <c r="ZE32" s="23"/>
      <c r="ZI32" s="23"/>
      <c r="ZM32" s="23"/>
      <c r="ZQ32" s="23"/>
      <c r="ZU32" s="23"/>
      <c r="ZY32" s="23"/>
      <c r="AAC32" s="23"/>
      <c r="AAG32" s="23"/>
      <c r="AAK32" s="23"/>
      <c r="AAO32" s="23"/>
      <c r="AAS32" s="23"/>
      <c r="AAW32" s="23"/>
      <c r="ABA32" s="23"/>
      <c r="ABE32" s="23"/>
      <c r="ABI32" s="23"/>
      <c r="ABM32" s="23"/>
      <c r="ABQ32" s="23"/>
      <c r="ABU32" s="23"/>
      <c r="ABY32" s="23"/>
      <c r="ACC32" s="23"/>
      <c r="ACG32" s="23"/>
      <c r="ACK32" s="23"/>
      <c r="ACO32" s="23"/>
      <c r="ACS32" s="23"/>
      <c r="ACW32" s="23"/>
      <c r="ADA32" s="23"/>
      <c r="ADE32" s="23"/>
      <c r="ADI32" s="23"/>
      <c r="ADM32" s="23"/>
      <c r="ADQ32" s="23"/>
      <c r="ADU32" s="23"/>
      <c r="ADY32" s="23"/>
      <c r="AEC32" s="23"/>
      <c r="AEG32" s="23"/>
      <c r="AEK32" s="23"/>
      <c r="AEO32" s="23"/>
      <c r="AES32" s="23"/>
      <c r="AEW32" s="23"/>
      <c r="AFA32" s="23"/>
      <c r="AFE32" s="23"/>
      <c r="AFI32" s="23"/>
      <c r="AFM32" s="23"/>
      <c r="AFQ32" s="23"/>
      <c r="AFU32" s="23"/>
      <c r="AFY32" s="23"/>
      <c r="AGC32" s="23"/>
      <c r="AGG32" s="23"/>
      <c r="AGK32" s="23"/>
      <c r="AGO32" s="23"/>
      <c r="AGS32" s="23"/>
      <c r="AGW32" s="23"/>
      <c r="AHA32" s="23"/>
      <c r="AHE32" s="23"/>
      <c r="AHI32" s="23"/>
      <c r="AHM32" s="23"/>
      <c r="AHQ32" s="23"/>
      <c r="AHU32" s="23"/>
      <c r="AHY32" s="23"/>
      <c r="AIC32" s="23"/>
      <c r="AIG32" s="23"/>
      <c r="AIK32" s="23"/>
      <c r="AIO32" s="23"/>
      <c r="AIS32" s="23"/>
      <c r="AIW32" s="23"/>
      <c r="AJA32" s="23"/>
      <c r="AJE32" s="23"/>
      <c r="AJI32" s="23"/>
      <c r="AJM32" s="23"/>
      <c r="AJQ32" s="23"/>
      <c r="AJU32" s="23"/>
      <c r="AJY32" s="23"/>
      <c r="AKC32" s="23"/>
      <c r="AKG32" s="23"/>
      <c r="AKK32" s="23"/>
      <c r="AKO32" s="23"/>
      <c r="AKS32" s="23"/>
      <c r="AKW32" s="23"/>
      <c r="ALA32" s="23"/>
      <c r="ALE32" s="23"/>
      <c r="ALI32" s="23"/>
      <c r="ALM32" s="23"/>
      <c r="ALQ32" s="23"/>
      <c r="ALU32" s="23"/>
      <c r="ALY32" s="23"/>
      <c r="AMC32" s="23"/>
      <c r="AMG32" s="23"/>
      <c r="AMK32" s="23"/>
      <c r="AMO32" s="23"/>
      <c r="AMS32" s="23"/>
      <c r="AMW32" s="23"/>
      <c r="ANA32" s="23"/>
      <c r="ANE32" s="23"/>
      <c r="ANI32" s="23"/>
      <c r="ANM32" s="23"/>
      <c r="ANQ32" s="23"/>
      <c r="ANU32" s="23"/>
      <c r="ANY32" s="23"/>
      <c r="AOC32" s="23"/>
      <c r="AOG32" s="23"/>
      <c r="AOK32" s="23"/>
      <c r="AOO32" s="23"/>
      <c r="AOS32" s="23"/>
      <c r="AOW32" s="23"/>
      <c r="APA32" s="23"/>
      <c r="APE32" s="23"/>
      <c r="API32" s="23"/>
      <c r="APM32" s="23"/>
      <c r="APQ32" s="23"/>
      <c r="APU32" s="23"/>
      <c r="APY32" s="23"/>
      <c r="AQC32" s="23"/>
      <c r="AQG32" s="23"/>
      <c r="AQK32" s="23"/>
      <c r="AQO32" s="23"/>
      <c r="AQS32" s="23"/>
      <c r="AQW32" s="23"/>
      <c r="ARA32" s="23"/>
      <c r="ARE32" s="23"/>
      <c r="ARI32" s="23"/>
      <c r="ARM32" s="23"/>
      <c r="ARQ32" s="23"/>
      <c r="ARU32" s="23"/>
      <c r="ARY32" s="23"/>
      <c r="ASC32" s="23"/>
      <c r="ASG32" s="23"/>
      <c r="ASK32" s="23"/>
      <c r="ASO32" s="23"/>
      <c r="ASS32" s="23"/>
      <c r="ASW32" s="23"/>
      <c r="ATA32" s="23"/>
      <c r="ATE32" s="23"/>
      <c r="ATI32" s="23"/>
      <c r="ATM32" s="23"/>
      <c r="ATQ32" s="23"/>
      <c r="ATU32" s="23"/>
      <c r="ATY32" s="23"/>
      <c r="AUC32" s="23"/>
      <c r="AUG32" s="23"/>
      <c r="AUK32" s="23"/>
      <c r="AUO32" s="23"/>
      <c r="AUS32" s="23"/>
      <c r="AUW32" s="23"/>
      <c r="AVA32" s="23"/>
      <c r="AVE32" s="23"/>
      <c r="AVI32" s="23"/>
      <c r="AVM32" s="23"/>
      <c r="AVQ32" s="23"/>
      <c r="AVU32" s="23"/>
      <c r="AVY32" s="23"/>
      <c r="AWC32" s="23"/>
      <c r="AWG32" s="23"/>
      <c r="AWK32" s="23"/>
      <c r="AWO32" s="23"/>
      <c r="AWS32" s="23"/>
      <c r="AWW32" s="23"/>
      <c r="AXA32" s="23"/>
      <c r="AXE32" s="23"/>
      <c r="AXI32" s="23"/>
      <c r="AXM32" s="23"/>
      <c r="AXQ32" s="23"/>
      <c r="AXU32" s="23"/>
      <c r="AXY32" s="23"/>
      <c r="AYC32" s="23"/>
      <c r="AYG32" s="23"/>
      <c r="AYK32" s="23"/>
      <c r="AYO32" s="23"/>
      <c r="AYS32" s="23"/>
      <c r="AYW32" s="23"/>
      <c r="AZA32" s="23"/>
      <c r="AZE32" s="23"/>
      <c r="AZI32" s="23"/>
      <c r="AZM32" s="23"/>
      <c r="AZQ32" s="23"/>
      <c r="AZU32" s="23"/>
      <c r="AZY32" s="23"/>
      <c r="BAC32" s="23"/>
      <c r="BAG32" s="23"/>
      <c r="BAK32" s="23"/>
      <c r="BAO32" s="23"/>
      <c r="BAS32" s="23"/>
      <c r="BAW32" s="23"/>
      <c r="BBA32" s="23"/>
      <c r="BBE32" s="23"/>
      <c r="BBI32" s="23"/>
      <c r="BBM32" s="23"/>
      <c r="BBQ32" s="23"/>
      <c r="BBU32" s="23"/>
      <c r="BBY32" s="23"/>
      <c r="BCC32" s="23"/>
      <c r="BCG32" s="23"/>
      <c r="BCK32" s="23"/>
      <c r="BCO32" s="23"/>
      <c r="BCS32" s="23"/>
      <c r="BCW32" s="23"/>
      <c r="BDA32" s="23"/>
      <c r="BDE32" s="23"/>
      <c r="BDI32" s="23"/>
      <c r="BDM32" s="23"/>
      <c r="BDQ32" s="23"/>
      <c r="BDU32" s="23"/>
      <c r="BDY32" s="23"/>
      <c r="BEC32" s="23"/>
      <c r="BEG32" s="23"/>
      <c r="BEK32" s="23"/>
      <c r="BEO32" s="23"/>
      <c r="BES32" s="23"/>
      <c r="BEW32" s="23"/>
      <c r="BFA32" s="23"/>
      <c r="BFE32" s="23"/>
      <c r="BFI32" s="23"/>
      <c r="BFM32" s="23"/>
      <c r="BFQ32" s="23"/>
      <c r="BFU32" s="23"/>
      <c r="BFY32" s="23"/>
      <c r="BGC32" s="23"/>
      <c r="BGG32" s="23"/>
      <c r="BGK32" s="23"/>
      <c r="BGO32" s="23"/>
      <c r="BGS32" s="23"/>
      <c r="BGW32" s="23"/>
      <c r="BHA32" s="23"/>
      <c r="BHE32" s="23"/>
      <c r="BHI32" s="23"/>
      <c r="BHM32" s="23"/>
      <c r="BHQ32" s="23"/>
      <c r="BHU32" s="23"/>
      <c r="BHY32" s="23"/>
      <c r="BIC32" s="23"/>
      <c r="BIG32" s="23"/>
      <c r="BIK32" s="23"/>
      <c r="BIO32" s="23"/>
      <c r="BIS32" s="23"/>
      <c r="BIW32" s="23"/>
      <c r="BJA32" s="23"/>
      <c r="BJE32" s="23"/>
      <c r="BJI32" s="23"/>
      <c r="BJM32" s="23"/>
      <c r="BJQ32" s="23"/>
      <c r="BJU32" s="23"/>
      <c r="BJY32" s="23"/>
      <c r="BKC32" s="23"/>
      <c r="BKG32" s="23"/>
      <c r="BKK32" s="23"/>
      <c r="BKO32" s="23"/>
      <c r="BKS32" s="23"/>
      <c r="BKW32" s="23"/>
      <c r="BLA32" s="23"/>
      <c r="BLE32" s="23"/>
      <c r="BLI32" s="23"/>
      <c r="BLM32" s="23"/>
      <c r="BLQ32" s="23"/>
      <c r="BLU32" s="23"/>
      <c r="BLY32" s="23"/>
      <c r="BMC32" s="23"/>
      <c r="BMG32" s="23"/>
      <c r="BMK32" s="23"/>
      <c r="BMO32" s="23"/>
      <c r="BMS32" s="23"/>
      <c r="BMW32" s="23"/>
      <c r="BNA32" s="23"/>
      <c r="BNE32" s="23"/>
      <c r="BNI32" s="23"/>
      <c r="BNM32" s="23"/>
      <c r="BNQ32" s="23"/>
      <c r="BNU32" s="23"/>
      <c r="BNY32" s="23"/>
      <c r="BOC32" s="23"/>
      <c r="BOG32" s="23"/>
      <c r="BOK32" s="23"/>
      <c r="BOO32" s="23"/>
      <c r="BOS32" s="23"/>
      <c r="BOW32" s="23"/>
      <c r="BPA32" s="23"/>
      <c r="BPE32" s="23"/>
      <c r="BPI32" s="23"/>
      <c r="BPM32" s="23"/>
      <c r="BPQ32" s="23"/>
      <c r="BPU32" s="23"/>
      <c r="BPY32" s="23"/>
      <c r="BQC32" s="23"/>
      <c r="BQG32" s="23"/>
      <c r="BQK32" s="23"/>
      <c r="BQO32" s="23"/>
      <c r="BQS32" s="23"/>
      <c r="BQW32" s="23"/>
      <c r="BRA32" s="23"/>
      <c r="BRE32" s="23"/>
      <c r="BRI32" s="23"/>
      <c r="BRM32" s="23"/>
      <c r="BRQ32" s="23"/>
      <c r="BRU32" s="23"/>
      <c r="BRY32" s="23"/>
      <c r="BSC32" s="23"/>
      <c r="BSG32" s="23"/>
      <c r="BSK32" s="23"/>
      <c r="BSO32" s="23"/>
      <c r="BSS32" s="23"/>
      <c r="BSW32" s="23"/>
      <c r="BTA32" s="23"/>
      <c r="BTE32" s="23"/>
      <c r="BTI32" s="23"/>
      <c r="BTM32" s="23"/>
      <c r="BTQ32" s="23"/>
      <c r="BTU32" s="23"/>
      <c r="BTY32" s="23"/>
      <c r="BUC32" s="23"/>
      <c r="BUG32" s="23"/>
      <c r="BUK32" s="23"/>
      <c r="BUO32" s="23"/>
      <c r="BUS32" s="23"/>
      <c r="BUW32" s="23"/>
      <c r="BVA32" s="23"/>
      <c r="BVE32" s="23"/>
      <c r="BVI32" s="23"/>
      <c r="BVM32" s="23"/>
      <c r="BVQ32" s="23"/>
      <c r="BVU32" s="23"/>
      <c r="BVY32" s="23"/>
      <c r="BWC32" s="23"/>
      <c r="BWG32" s="23"/>
      <c r="BWK32" s="23"/>
      <c r="BWO32" s="23"/>
      <c r="BWS32" s="23"/>
      <c r="BWW32" s="23"/>
      <c r="BXA32" s="23"/>
      <c r="BXE32" s="23"/>
      <c r="BXI32" s="23"/>
      <c r="BXM32" s="23"/>
      <c r="BXQ32" s="23"/>
      <c r="BXU32" s="23"/>
      <c r="BXY32" s="23"/>
      <c r="BYC32" s="23"/>
      <c r="BYG32" s="23"/>
      <c r="BYK32" s="23"/>
      <c r="BYO32" s="23"/>
      <c r="BYS32" s="23"/>
      <c r="BYW32" s="23"/>
      <c r="BZA32" s="23"/>
      <c r="BZE32" s="23"/>
      <c r="BZI32" s="23"/>
      <c r="BZM32" s="23"/>
      <c r="BZQ32" s="23"/>
      <c r="BZU32" s="23"/>
      <c r="BZY32" s="23"/>
      <c r="CAC32" s="23"/>
      <c r="CAG32" s="23"/>
      <c r="CAK32" s="23"/>
      <c r="CAO32" s="23"/>
      <c r="CAS32" s="23"/>
      <c r="CAW32" s="23"/>
      <c r="CBA32" s="23"/>
      <c r="CBE32" s="23"/>
      <c r="CBI32" s="23"/>
      <c r="CBM32" s="23"/>
      <c r="CBQ32" s="23"/>
      <c r="CBU32" s="23"/>
      <c r="CBY32" s="23"/>
      <c r="CCC32" s="23"/>
      <c r="CCG32" s="23"/>
      <c r="CCK32" s="23"/>
      <c r="CCO32" s="23"/>
      <c r="CCS32" s="23"/>
      <c r="CCW32" s="23"/>
      <c r="CDA32" s="23"/>
      <c r="CDE32" s="23"/>
      <c r="CDI32" s="23"/>
      <c r="CDM32" s="23"/>
      <c r="CDQ32" s="23"/>
      <c r="CDU32" s="23"/>
      <c r="CDY32" s="23"/>
      <c r="CEC32" s="23"/>
      <c r="CEG32" s="23"/>
      <c r="CEK32" s="23"/>
      <c r="CEO32" s="23"/>
      <c r="CES32" s="23"/>
      <c r="CEW32" s="23"/>
      <c r="CFA32" s="23"/>
      <c r="CFE32" s="23"/>
      <c r="CFI32" s="23"/>
      <c r="CFM32" s="23"/>
      <c r="CFQ32" s="23"/>
      <c r="CFU32" s="23"/>
      <c r="CFY32" s="23"/>
      <c r="CGC32" s="23"/>
      <c r="CGG32" s="23"/>
      <c r="CGK32" s="23"/>
      <c r="CGO32" s="23"/>
      <c r="CGS32" s="23"/>
      <c r="CGW32" s="23"/>
      <c r="CHA32" s="23"/>
      <c r="CHE32" s="23"/>
      <c r="CHI32" s="23"/>
      <c r="CHM32" s="23"/>
      <c r="CHQ32" s="23"/>
      <c r="CHU32" s="23"/>
      <c r="CHY32" s="23"/>
      <c r="CIC32" s="23"/>
      <c r="CIG32" s="23"/>
      <c r="CIK32" s="23"/>
      <c r="CIO32" s="23"/>
      <c r="CIS32" s="23"/>
      <c r="CIW32" s="23"/>
      <c r="CJA32" s="23"/>
      <c r="CJE32" s="23"/>
      <c r="CJI32" s="23"/>
      <c r="CJM32" s="23"/>
      <c r="CJQ32" s="23"/>
      <c r="CJU32" s="23"/>
      <c r="CJY32" s="23"/>
      <c r="CKC32" s="23"/>
      <c r="CKG32" s="23"/>
      <c r="CKK32" s="23"/>
      <c r="CKO32" s="23"/>
      <c r="CKS32" s="23"/>
      <c r="CKW32" s="23"/>
      <c r="CLA32" s="23"/>
      <c r="CLE32" s="23"/>
      <c r="CLI32" s="23"/>
      <c r="CLM32" s="23"/>
      <c r="CLQ32" s="23"/>
      <c r="CLU32" s="23"/>
      <c r="CLY32" s="23"/>
      <c r="CMC32" s="23"/>
      <c r="CMG32" s="23"/>
      <c r="CMK32" s="23"/>
      <c r="CMO32" s="23"/>
      <c r="CMS32" s="23"/>
      <c r="CMW32" s="23"/>
      <c r="CNA32" s="23"/>
      <c r="CNE32" s="23"/>
      <c r="CNI32" s="23"/>
      <c r="CNM32" s="23"/>
      <c r="CNQ32" s="23"/>
      <c r="CNU32" s="23"/>
      <c r="CNY32" s="23"/>
      <c r="COC32" s="23"/>
      <c r="COG32" s="23"/>
      <c r="COK32" s="23"/>
      <c r="COO32" s="23"/>
      <c r="COS32" s="23"/>
      <c r="COW32" s="23"/>
      <c r="CPA32" s="23"/>
      <c r="CPE32" s="23"/>
      <c r="CPI32" s="23"/>
      <c r="CPM32" s="23"/>
      <c r="CPQ32" s="23"/>
      <c r="CPU32" s="23"/>
      <c r="CPY32" s="23"/>
      <c r="CQC32" s="23"/>
      <c r="CQG32" s="23"/>
      <c r="CQK32" s="23"/>
      <c r="CQO32" s="23"/>
      <c r="CQS32" s="23"/>
      <c r="CQW32" s="23"/>
      <c r="CRA32" s="23"/>
      <c r="CRE32" s="23"/>
      <c r="CRI32" s="23"/>
      <c r="CRM32" s="23"/>
      <c r="CRQ32" s="23"/>
      <c r="CRU32" s="23"/>
      <c r="CRY32" s="23"/>
      <c r="CSC32" s="23"/>
      <c r="CSG32" s="23"/>
      <c r="CSK32" s="23"/>
      <c r="CSO32" s="23"/>
      <c r="CSS32" s="23"/>
      <c r="CSW32" s="23"/>
      <c r="CTA32" s="23"/>
      <c r="CTE32" s="23"/>
      <c r="CTI32" s="23"/>
      <c r="CTM32" s="23"/>
      <c r="CTQ32" s="23"/>
      <c r="CTU32" s="23"/>
      <c r="CTY32" s="23"/>
      <c r="CUC32" s="23"/>
      <c r="CUG32" s="23"/>
      <c r="CUK32" s="23"/>
      <c r="CUO32" s="23"/>
      <c r="CUS32" s="23"/>
      <c r="CUW32" s="23"/>
      <c r="CVA32" s="23"/>
      <c r="CVE32" s="23"/>
      <c r="CVI32" s="23"/>
      <c r="CVM32" s="23"/>
      <c r="CVQ32" s="23"/>
      <c r="CVU32" s="23"/>
      <c r="CVY32" s="23"/>
      <c r="CWC32" s="23"/>
      <c r="CWG32" s="23"/>
      <c r="CWK32" s="23"/>
      <c r="CWO32" s="23"/>
      <c r="CWS32" s="23"/>
      <c r="CWW32" s="23"/>
      <c r="CXA32" s="23"/>
      <c r="CXE32" s="23"/>
      <c r="CXI32" s="23"/>
      <c r="CXM32" s="23"/>
      <c r="CXQ32" s="23"/>
      <c r="CXU32" s="23"/>
      <c r="CXY32" s="23"/>
      <c r="CYC32" s="23"/>
      <c r="CYG32" s="23"/>
      <c r="CYK32" s="23"/>
      <c r="CYO32" s="23"/>
      <c r="CYS32" s="23"/>
      <c r="CYW32" s="23"/>
      <c r="CZA32" s="23"/>
      <c r="CZE32" s="23"/>
      <c r="CZI32" s="23"/>
      <c r="CZM32" s="23"/>
      <c r="CZQ32" s="23"/>
      <c r="CZU32" s="23"/>
      <c r="CZY32" s="23"/>
      <c r="DAC32" s="23"/>
      <c r="DAG32" s="23"/>
      <c r="DAK32" s="23"/>
      <c r="DAO32" s="23"/>
      <c r="DAS32" s="23"/>
      <c r="DAW32" s="23"/>
      <c r="DBA32" s="23"/>
      <c r="DBE32" s="23"/>
      <c r="DBI32" s="23"/>
      <c r="DBM32" s="23"/>
      <c r="DBQ32" s="23"/>
      <c r="DBU32" s="23"/>
      <c r="DBY32" s="23"/>
      <c r="DCC32" s="23"/>
      <c r="DCG32" s="23"/>
      <c r="DCK32" s="23"/>
      <c r="DCO32" s="23"/>
      <c r="DCS32" s="23"/>
      <c r="DCW32" s="23"/>
      <c r="DDA32" s="23"/>
      <c r="DDE32" s="23"/>
      <c r="DDI32" s="23"/>
      <c r="DDM32" s="23"/>
      <c r="DDQ32" s="23"/>
      <c r="DDU32" s="23"/>
      <c r="DDY32" s="23"/>
      <c r="DEC32" s="23"/>
      <c r="DEG32" s="23"/>
      <c r="DEK32" s="23"/>
      <c r="DEO32" s="23"/>
      <c r="DES32" s="23"/>
      <c r="DEW32" s="23"/>
      <c r="DFA32" s="23"/>
      <c r="DFE32" s="23"/>
      <c r="DFI32" s="23"/>
      <c r="DFM32" s="23"/>
      <c r="DFQ32" s="23"/>
      <c r="DFU32" s="23"/>
      <c r="DFY32" s="23"/>
      <c r="DGC32" s="23"/>
      <c r="DGG32" s="23"/>
      <c r="DGK32" s="23"/>
      <c r="DGO32" s="23"/>
      <c r="DGS32" s="23"/>
      <c r="DGW32" s="23"/>
      <c r="DHA32" s="23"/>
      <c r="DHE32" s="23"/>
      <c r="DHI32" s="23"/>
      <c r="DHM32" s="23"/>
      <c r="DHQ32" s="23"/>
      <c r="DHU32" s="23"/>
      <c r="DHY32" s="23"/>
      <c r="DIC32" s="23"/>
      <c r="DIG32" s="23"/>
      <c r="DIK32" s="23"/>
      <c r="DIO32" s="23"/>
      <c r="DIS32" s="23"/>
      <c r="DIW32" s="23"/>
      <c r="DJA32" s="23"/>
      <c r="DJE32" s="23"/>
      <c r="DJI32" s="23"/>
      <c r="DJM32" s="23"/>
      <c r="DJQ32" s="23"/>
      <c r="DJU32" s="23"/>
      <c r="DJY32" s="23"/>
      <c r="DKC32" s="23"/>
      <c r="DKG32" s="23"/>
      <c r="DKK32" s="23"/>
      <c r="DKO32" s="23"/>
      <c r="DKS32" s="23"/>
      <c r="DKW32" s="23"/>
      <c r="DLA32" s="23"/>
      <c r="DLE32" s="23"/>
      <c r="DLI32" s="23"/>
      <c r="DLM32" s="23"/>
      <c r="DLQ32" s="23"/>
      <c r="DLU32" s="23"/>
      <c r="DLY32" s="23"/>
      <c r="DMC32" s="23"/>
      <c r="DMG32" s="23"/>
      <c r="DMK32" s="23"/>
      <c r="DMO32" s="23"/>
      <c r="DMS32" s="23"/>
      <c r="DMW32" s="23"/>
      <c r="DNA32" s="23"/>
      <c r="DNE32" s="23"/>
      <c r="DNI32" s="23"/>
      <c r="DNM32" s="23"/>
      <c r="DNQ32" s="23"/>
      <c r="DNU32" s="23"/>
      <c r="DNY32" s="23"/>
      <c r="DOC32" s="23"/>
      <c r="DOG32" s="23"/>
      <c r="DOK32" s="23"/>
      <c r="DOO32" s="23"/>
      <c r="DOS32" s="23"/>
      <c r="DOW32" s="23"/>
      <c r="DPA32" s="23"/>
      <c r="DPE32" s="23"/>
      <c r="DPI32" s="23"/>
      <c r="DPM32" s="23"/>
      <c r="DPQ32" s="23"/>
      <c r="DPU32" s="23"/>
      <c r="DPY32" s="23"/>
      <c r="DQC32" s="23"/>
      <c r="DQG32" s="23"/>
      <c r="DQK32" s="23"/>
      <c r="DQO32" s="23"/>
      <c r="DQS32" s="23"/>
      <c r="DQW32" s="23"/>
      <c r="DRA32" s="23"/>
      <c r="DRE32" s="23"/>
      <c r="DRI32" s="23"/>
      <c r="DRM32" s="23"/>
      <c r="DRQ32" s="23"/>
      <c r="DRU32" s="23"/>
      <c r="DRY32" s="23"/>
      <c r="DSC32" s="23"/>
      <c r="DSG32" s="23"/>
      <c r="DSK32" s="23"/>
      <c r="DSO32" s="23"/>
      <c r="DSS32" s="23"/>
      <c r="DSW32" s="23"/>
      <c r="DTA32" s="23"/>
      <c r="DTE32" s="23"/>
      <c r="DTI32" s="23"/>
      <c r="DTM32" s="23"/>
      <c r="DTQ32" s="23"/>
      <c r="DTU32" s="23"/>
      <c r="DTY32" s="23"/>
      <c r="DUC32" s="23"/>
      <c r="DUG32" s="23"/>
      <c r="DUK32" s="23"/>
      <c r="DUO32" s="23"/>
      <c r="DUS32" s="23"/>
      <c r="DUW32" s="23"/>
      <c r="DVA32" s="23"/>
      <c r="DVE32" s="23"/>
      <c r="DVI32" s="23"/>
      <c r="DVM32" s="23"/>
      <c r="DVQ32" s="23"/>
      <c r="DVU32" s="23"/>
      <c r="DVY32" s="23"/>
      <c r="DWC32" s="23"/>
      <c r="DWG32" s="23"/>
      <c r="DWK32" s="23"/>
      <c r="DWO32" s="23"/>
      <c r="DWS32" s="23"/>
      <c r="DWW32" s="23"/>
      <c r="DXA32" s="23"/>
      <c r="DXE32" s="23"/>
      <c r="DXI32" s="23"/>
      <c r="DXM32" s="23"/>
      <c r="DXQ32" s="23"/>
      <c r="DXU32" s="23"/>
      <c r="DXY32" s="23"/>
      <c r="DYC32" s="23"/>
      <c r="DYG32" s="23"/>
      <c r="DYK32" s="23"/>
      <c r="DYO32" s="23"/>
      <c r="DYS32" s="23"/>
      <c r="DYW32" s="23"/>
      <c r="DZA32" s="23"/>
      <c r="DZE32" s="23"/>
      <c r="DZI32" s="23"/>
      <c r="DZM32" s="23"/>
      <c r="DZQ32" s="23"/>
      <c r="DZU32" s="23"/>
      <c r="DZY32" s="23"/>
      <c r="EAC32" s="23"/>
      <c r="EAG32" s="23"/>
      <c r="EAK32" s="23"/>
      <c r="EAO32" s="23"/>
      <c r="EAS32" s="23"/>
      <c r="EAW32" s="23"/>
      <c r="EBA32" s="23"/>
      <c r="EBE32" s="23"/>
      <c r="EBI32" s="23"/>
      <c r="EBM32" s="23"/>
      <c r="EBQ32" s="23"/>
      <c r="EBU32" s="23"/>
      <c r="EBY32" s="23"/>
      <c r="ECC32" s="23"/>
      <c r="ECG32" s="23"/>
      <c r="ECK32" s="23"/>
      <c r="ECO32" s="23"/>
      <c r="ECS32" s="23"/>
      <c r="ECW32" s="23"/>
      <c r="EDA32" s="23"/>
      <c r="EDE32" s="23"/>
      <c r="EDI32" s="23"/>
      <c r="EDM32" s="23"/>
      <c r="EDQ32" s="23"/>
      <c r="EDU32" s="23"/>
      <c r="EDY32" s="23"/>
      <c r="EEC32" s="23"/>
      <c r="EEG32" s="23"/>
      <c r="EEK32" s="23"/>
      <c r="EEO32" s="23"/>
      <c r="EES32" s="23"/>
      <c r="EEW32" s="23"/>
      <c r="EFA32" s="23"/>
      <c r="EFE32" s="23"/>
      <c r="EFI32" s="23"/>
      <c r="EFM32" s="23"/>
      <c r="EFQ32" s="23"/>
      <c r="EFU32" s="23"/>
      <c r="EFY32" s="23"/>
      <c r="EGC32" s="23"/>
      <c r="EGG32" s="23"/>
      <c r="EGK32" s="23"/>
      <c r="EGO32" s="23"/>
      <c r="EGS32" s="23"/>
      <c r="EGW32" s="23"/>
      <c r="EHA32" s="23"/>
      <c r="EHE32" s="23"/>
      <c r="EHI32" s="23"/>
      <c r="EHM32" s="23"/>
      <c r="EHQ32" s="23"/>
      <c r="EHU32" s="23"/>
      <c r="EHY32" s="23"/>
      <c r="EIC32" s="23"/>
      <c r="EIG32" s="23"/>
      <c r="EIK32" s="23"/>
      <c r="EIO32" s="23"/>
      <c r="EIS32" s="23"/>
      <c r="EIW32" s="23"/>
      <c r="EJA32" s="23"/>
      <c r="EJE32" s="23"/>
      <c r="EJI32" s="23"/>
      <c r="EJM32" s="23"/>
      <c r="EJQ32" s="23"/>
      <c r="EJU32" s="23"/>
      <c r="EJY32" s="23"/>
      <c r="EKC32" s="23"/>
      <c r="EKG32" s="23"/>
      <c r="EKK32" s="23"/>
      <c r="EKO32" s="23"/>
      <c r="EKS32" s="23"/>
      <c r="EKW32" s="23"/>
      <c r="ELA32" s="23"/>
      <c r="ELE32" s="23"/>
      <c r="ELI32" s="23"/>
      <c r="ELM32" s="23"/>
      <c r="ELQ32" s="23"/>
      <c r="ELU32" s="23"/>
      <c r="ELY32" s="23"/>
      <c r="EMC32" s="23"/>
      <c r="EMG32" s="23"/>
      <c r="EMK32" s="23"/>
      <c r="EMO32" s="23"/>
      <c r="EMS32" s="23"/>
      <c r="EMW32" s="23"/>
      <c r="ENA32" s="23"/>
      <c r="ENE32" s="23"/>
      <c r="ENI32" s="23"/>
      <c r="ENM32" s="23"/>
      <c r="ENQ32" s="23"/>
      <c r="ENU32" s="23"/>
      <c r="ENY32" s="23"/>
      <c r="EOC32" s="23"/>
      <c r="EOG32" s="23"/>
      <c r="EOK32" s="23"/>
      <c r="EOO32" s="23"/>
      <c r="EOS32" s="23"/>
      <c r="EOW32" s="23"/>
      <c r="EPA32" s="23"/>
      <c r="EPE32" s="23"/>
      <c r="EPI32" s="23"/>
      <c r="EPM32" s="23"/>
      <c r="EPQ32" s="23"/>
      <c r="EPU32" s="23"/>
      <c r="EPY32" s="23"/>
      <c r="EQC32" s="23"/>
      <c r="EQG32" s="23"/>
      <c r="EQK32" s="23"/>
      <c r="EQO32" s="23"/>
      <c r="EQS32" s="23"/>
      <c r="EQW32" s="23"/>
      <c r="ERA32" s="23"/>
      <c r="ERE32" s="23"/>
      <c r="ERI32" s="23"/>
      <c r="ERM32" s="23"/>
      <c r="ERQ32" s="23"/>
      <c r="ERU32" s="23"/>
      <c r="ERY32" s="23"/>
      <c r="ESC32" s="23"/>
      <c r="ESG32" s="23"/>
      <c r="ESK32" s="23"/>
      <c r="ESO32" s="23"/>
      <c r="ESS32" s="23"/>
      <c r="ESW32" s="23"/>
      <c r="ETA32" s="23"/>
      <c r="ETE32" s="23"/>
      <c r="ETI32" s="23"/>
      <c r="ETM32" s="23"/>
      <c r="ETQ32" s="23"/>
      <c r="ETU32" s="23"/>
      <c r="ETY32" s="23"/>
      <c r="EUC32" s="23"/>
      <c r="EUG32" s="23"/>
      <c r="EUK32" s="23"/>
      <c r="EUO32" s="23"/>
      <c r="EUS32" s="23"/>
      <c r="EUW32" s="23"/>
      <c r="EVA32" s="23"/>
      <c r="EVE32" s="23"/>
      <c r="EVI32" s="23"/>
      <c r="EVM32" s="23"/>
      <c r="EVQ32" s="23"/>
      <c r="EVU32" s="23"/>
      <c r="EVY32" s="23"/>
      <c r="EWC32" s="23"/>
      <c r="EWG32" s="23"/>
      <c r="EWK32" s="23"/>
      <c r="EWO32" s="23"/>
      <c r="EWS32" s="23"/>
      <c r="EWW32" s="23"/>
      <c r="EXA32" s="23"/>
      <c r="EXE32" s="23"/>
      <c r="EXI32" s="23"/>
      <c r="EXM32" s="23"/>
      <c r="EXQ32" s="23"/>
      <c r="EXU32" s="23"/>
      <c r="EXY32" s="23"/>
      <c r="EYC32" s="23"/>
      <c r="EYG32" s="23"/>
      <c r="EYK32" s="23"/>
      <c r="EYO32" s="23"/>
      <c r="EYS32" s="23"/>
      <c r="EYW32" s="23"/>
      <c r="EZA32" s="23"/>
      <c r="EZE32" s="23"/>
      <c r="EZI32" s="23"/>
      <c r="EZM32" s="23"/>
      <c r="EZQ32" s="23"/>
      <c r="EZU32" s="23"/>
      <c r="EZY32" s="23"/>
      <c r="FAC32" s="23"/>
      <c r="FAG32" s="23"/>
      <c r="FAK32" s="23"/>
      <c r="FAO32" s="23"/>
      <c r="FAS32" s="23"/>
      <c r="FAW32" s="23"/>
      <c r="FBA32" s="23"/>
      <c r="FBE32" s="23"/>
      <c r="FBI32" s="23"/>
      <c r="FBM32" s="23"/>
      <c r="FBQ32" s="23"/>
      <c r="FBU32" s="23"/>
      <c r="FBY32" s="23"/>
      <c r="FCC32" s="23"/>
      <c r="FCG32" s="23"/>
      <c r="FCK32" s="23"/>
      <c r="FCO32" s="23"/>
      <c r="FCS32" s="23"/>
      <c r="FCW32" s="23"/>
      <c r="FDA32" s="23"/>
      <c r="FDE32" s="23"/>
      <c r="FDI32" s="23"/>
      <c r="FDM32" s="23"/>
      <c r="FDQ32" s="23"/>
      <c r="FDU32" s="23"/>
      <c r="FDY32" s="23"/>
      <c r="FEC32" s="23"/>
      <c r="FEG32" s="23"/>
      <c r="FEK32" s="23"/>
      <c r="FEO32" s="23"/>
      <c r="FES32" s="23"/>
      <c r="FEW32" s="23"/>
      <c r="FFA32" s="23"/>
      <c r="FFE32" s="23"/>
      <c r="FFI32" s="23"/>
      <c r="FFM32" s="23"/>
      <c r="FFQ32" s="23"/>
      <c r="FFU32" s="23"/>
      <c r="FFY32" s="23"/>
      <c r="FGC32" s="23"/>
      <c r="FGG32" s="23"/>
      <c r="FGK32" s="23"/>
      <c r="FGO32" s="23"/>
      <c r="FGS32" s="23"/>
      <c r="FGW32" s="23"/>
      <c r="FHA32" s="23"/>
      <c r="FHE32" s="23"/>
      <c r="FHI32" s="23"/>
      <c r="FHM32" s="23"/>
      <c r="FHQ32" s="23"/>
      <c r="FHU32" s="23"/>
      <c r="FHY32" s="23"/>
      <c r="FIC32" s="23"/>
      <c r="FIG32" s="23"/>
      <c r="FIK32" s="23"/>
      <c r="FIO32" s="23"/>
      <c r="FIS32" s="23"/>
      <c r="FIW32" s="23"/>
      <c r="FJA32" s="23"/>
      <c r="FJE32" s="23"/>
      <c r="FJI32" s="23"/>
      <c r="FJM32" s="23"/>
      <c r="FJQ32" s="23"/>
      <c r="FJU32" s="23"/>
      <c r="FJY32" s="23"/>
      <c r="FKC32" s="23"/>
      <c r="FKG32" s="23"/>
      <c r="FKK32" s="23"/>
      <c r="FKO32" s="23"/>
      <c r="FKS32" s="23"/>
      <c r="FKW32" s="23"/>
      <c r="FLA32" s="23"/>
      <c r="FLE32" s="23"/>
      <c r="FLI32" s="23"/>
      <c r="FLM32" s="23"/>
      <c r="FLQ32" s="23"/>
      <c r="FLU32" s="23"/>
      <c r="FLY32" s="23"/>
      <c r="FMC32" s="23"/>
      <c r="FMG32" s="23"/>
      <c r="FMK32" s="23"/>
      <c r="FMO32" s="23"/>
      <c r="FMS32" s="23"/>
      <c r="FMW32" s="23"/>
      <c r="FNA32" s="23"/>
      <c r="FNE32" s="23"/>
      <c r="FNI32" s="23"/>
      <c r="FNM32" s="23"/>
      <c r="FNQ32" s="23"/>
      <c r="FNU32" s="23"/>
      <c r="FNY32" s="23"/>
      <c r="FOC32" s="23"/>
      <c r="FOG32" s="23"/>
      <c r="FOK32" s="23"/>
      <c r="FOO32" s="23"/>
      <c r="FOS32" s="23"/>
      <c r="FOW32" s="23"/>
      <c r="FPA32" s="23"/>
      <c r="FPE32" s="23"/>
      <c r="FPI32" s="23"/>
      <c r="FPM32" s="23"/>
      <c r="FPQ32" s="23"/>
      <c r="FPU32" s="23"/>
      <c r="FPY32" s="23"/>
      <c r="FQC32" s="23"/>
      <c r="FQG32" s="23"/>
      <c r="FQK32" s="23"/>
      <c r="FQO32" s="23"/>
      <c r="FQS32" s="23"/>
      <c r="FQW32" s="23"/>
      <c r="FRA32" s="23"/>
      <c r="FRE32" s="23"/>
      <c r="FRI32" s="23"/>
      <c r="FRM32" s="23"/>
      <c r="FRQ32" s="23"/>
      <c r="FRU32" s="23"/>
      <c r="FRY32" s="23"/>
      <c r="FSC32" s="23"/>
      <c r="FSG32" s="23"/>
      <c r="FSK32" s="23"/>
      <c r="FSO32" s="23"/>
      <c r="FSS32" s="23"/>
      <c r="FSW32" s="23"/>
      <c r="FTA32" s="23"/>
      <c r="FTE32" s="23"/>
      <c r="FTI32" s="23"/>
      <c r="FTM32" s="23"/>
      <c r="FTQ32" s="23"/>
      <c r="FTU32" s="23"/>
      <c r="FTY32" s="23"/>
      <c r="FUC32" s="23"/>
      <c r="FUG32" s="23"/>
      <c r="FUK32" s="23"/>
      <c r="FUO32" s="23"/>
      <c r="FUS32" s="23"/>
      <c r="FUW32" s="23"/>
      <c r="FVA32" s="23"/>
      <c r="FVE32" s="23"/>
      <c r="FVI32" s="23"/>
      <c r="FVM32" s="23"/>
      <c r="FVQ32" s="23"/>
      <c r="FVU32" s="23"/>
      <c r="FVY32" s="23"/>
      <c r="FWC32" s="23"/>
      <c r="FWG32" s="23"/>
      <c r="FWK32" s="23"/>
      <c r="FWO32" s="23"/>
      <c r="FWS32" s="23"/>
      <c r="FWW32" s="23"/>
      <c r="FXA32" s="23"/>
      <c r="FXE32" s="23"/>
      <c r="FXI32" s="23"/>
      <c r="FXM32" s="23"/>
      <c r="FXQ32" s="23"/>
      <c r="FXU32" s="23"/>
      <c r="FXY32" s="23"/>
      <c r="FYC32" s="23"/>
      <c r="FYG32" s="23"/>
      <c r="FYK32" s="23"/>
      <c r="FYO32" s="23"/>
      <c r="FYS32" s="23"/>
      <c r="FYW32" s="23"/>
      <c r="FZA32" s="23"/>
      <c r="FZE32" s="23"/>
      <c r="FZI32" s="23"/>
      <c r="FZM32" s="23"/>
      <c r="FZQ32" s="23"/>
      <c r="FZU32" s="23"/>
      <c r="FZY32" s="23"/>
      <c r="GAC32" s="23"/>
      <c r="GAG32" s="23"/>
      <c r="GAK32" s="23"/>
      <c r="GAO32" s="23"/>
      <c r="GAS32" s="23"/>
      <c r="GAW32" s="23"/>
      <c r="GBA32" s="23"/>
      <c r="GBE32" s="23"/>
      <c r="GBI32" s="23"/>
      <c r="GBM32" s="23"/>
      <c r="GBQ32" s="23"/>
      <c r="GBU32" s="23"/>
      <c r="GBY32" s="23"/>
      <c r="GCC32" s="23"/>
      <c r="GCG32" s="23"/>
      <c r="GCK32" s="23"/>
      <c r="GCO32" s="23"/>
      <c r="GCS32" s="23"/>
      <c r="GCW32" s="23"/>
      <c r="GDA32" s="23"/>
      <c r="GDE32" s="23"/>
      <c r="GDI32" s="23"/>
      <c r="GDM32" s="23"/>
      <c r="GDQ32" s="23"/>
      <c r="GDU32" s="23"/>
      <c r="GDY32" s="23"/>
      <c r="GEC32" s="23"/>
      <c r="GEG32" s="23"/>
      <c r="GEK32" s="23"/>
      <c r="GEO32" s="23"/>
      <c r="GES32" s="23"/>
      <c r="GEW32" s="23"/>
      <c r="GFA32" s="23"/>
      <c r="GFE32" s="23"/>
      <c r="GFI32" s="23"/>
      <c r="GFM32" s="23"/>
      <c r="GFQ32" s="23"/>
      <c r="GFU32" s="23"/>
      <c r="GFY32" s="23"/>
      <c r="GGC32" s="23"/>
      <c r="GGG32" s="23"/>
      <c r="GGK32" s="23"/>
      <c r="GGO32" s="23"/>
      <c r="GGS32" s="23"/>
      <c r="GGW32" s="23"/>
      <c r="GHA32" s="23"/>
      <c r="GHE32" s="23"/>
      <c r="GHI32" s="23"/>
      <c r="GHM32" s="23"/>
      <c r="GHQ32" s="23"/>
      <c r="GHU32" s="23"/>
      <c r="GHY32" s="23"/>
      <c r="GIC32" s="23"/>
      <c r="GIG32" s="23"/>
      <c r="GIK32" s="23"/>
      <c r="GIO32" s="23"/>
      <c r="GIS32" s="23"/>
      <c r="GIW32" s="23"/>
      <c r="GJA32" s="23"/>
      <c r="GJE32" s="23"/>
      <c r="GJI32" s="23"/>
      <c r="GJM32" s="23"/>
      <c r="GJQ32" s="23"/>
      <c r="GJU32" s="23"/>
      <c r="GJY32" s="23"/>
      <c r="GKC32" s="23"/>
      <c r="GKG32" s="23"/>
      <c r="GKK32" s="23"/>
      <c r="GKO32" s="23"/>
      <c r="GKS32" s="23"/>
      <c r="GKW32" s="23"/>
      <c r="GLA32" s="23"/>
      <c r="GLE32" s="23"/>
      <c r="GLI32" s="23"/>
      <c r="GLM32" s="23"/>
      <c r="GLQ32" s="23"/>
      <c r="GLU32" s="23"/>
      <c r="GLY32" s="23"/>
      <c r="GMC32" s="23"/>
      <c r="GMG32" s="23"/>
      <c r="GMK32" s="23"/>
      <c r="GMO32" s="23"/>
      <c r="GMS32" s="23"/>
      <c r="GMW32" s="23"/>
      <c r="GNA32" s="23"/>
      <c r="GNE32" s="23"/>
      <c r="GNI32" s="23"/>
      <c r="GNM32" s="23"/>
      <c r="GNQ32" s="23"/>
      <c r="GNU32" s="23"/>
      <c r="GNY32" s="23"/>
      <c r="GOC32" s="23"/>
      <c r="GOG32" s="23"/>
      <c r="GOK32" s="23"/>
      <c r="GOO32" s="23"/>
      <c r="GOS32" s="23"/>
      <c r="GOW32" s="23"/>
      <c r="GPA32" s="23"/>
      <c r="GPE32" s="23"/>
      <c r="GPI32" s="23"/>
      <c r="GPM32" s="23"/>
      <c r="GPQ32" s="23"/>
      <c r="GPU32" s="23"/>
      <c r="GPY32" s="23"/>
      <c r="GQC32" s="23"/>
      <c r="GQG32" s="23"/>
      <c r="GQK32" s="23"/>
      <c r="GQO32" s="23"/>
      <c r="GQS32" s="23"/>
      <c r="GQW32" s="23"/>
      <c r="GRA32" s="23"/>
      <c r="GRE32" s="23"/>
      <c r="GRI32" s="23"/>
      <c r="GRM32" s="23"/>
      <c r="GRQ32" s="23"/>
      <c r="GRU32" s="23"/>
      <c r="GRY32" s="23"/>
      <c r="GSC32" s="23"/>
      <c r="GSG32" s="23"/>
      <c r="GSK32" s="23"/>
      <c r="GSO32" s="23"/>
      <c r="GSS32" s="23"/>
      <c r="GSW32" s="23"/>
      <c r="GTA32" s="23"/>
      <c r="GTE32" s="23"/>
      <c r="GTI32" s="23"/>
      <c r="GTM32" s="23"/>
      <c r="GTQ32" s="23"/>
      <c r="GTU32" s="23"/>
      <c r="GTY32" s="23"/>
      <c r="GUC32" s="23"/>
      <c r="GUG32" s="23"/>
      <c r="GUK32" s="23"/>
      <c r="GUO32" s="23"/>
      <c r="GUS32" s="23"/>
      <c r="GUW32" s="23"/>
      <c r="GVA32" s="23"/>
      <c r="GVE32" s="23"/>
      <c r="GVI32" s="23"/>
      <c r="GVM32" s="23"/>
      <c r="GVQ32" s="23"/>
      <c r="GVU32" s="23"/>
      <c r="GVY32" s="23"/>
      <c r="GWC32" s="23"/>
      <c r="GWG32" s="23"/>
      <c r="GWK32" s="23"/>
      <c r="GWO32" s="23"/>
      <c r="GWS32" s="23"/>
      <c r="GWW32" s="23"/>
      <c r="GXA32" s="23"/>
      <c r="GXE32" s="23"/>
      <c r="GXI32" s="23"/>
      <c r="GXM32" s="23"/>
      <c r="GXQ32" s="23"/>
      <c r="GXU32" s="23"/>
      <c r="GXY32" s="23"/>
      <c r="GYC32" s="23"/>
      <c r="GYG32" s="23"/>
      <c r="GYK32" s="23"/>
      <c r="GYO32" s="23"/>
      <c r="GYS32" s="23"/>
      <c r="GYW32" s="23"/>
      <c r="GZA32" s="23"/>
      <c r="GZE32" s="23"/>
      <c r="GZI32" s="23"/>
      <c r="GZM32" s="23"/>
      <c r="GZQ32" s="23"/>
      <c r="GZU32" s="23"/>
      <c r="GZY32" s="23"/>
      <c r="HAC32" s="23"/>
      <c r="HAG32" s="23"/>
      <c r="HAK32" s="23"/>
      <c r="HAO32" s="23"/>
      <c r="HAS32" s="23"/>
      <c r="HAW32" s="23"/>
      <c r="HBA32" s="23"/>
      <c r="HBE32" s="23"/>
      <c r="HBI32" s="23"/>
      <c r="HBM32" s="23"/>
      <c r="HBQ32" s="23"/>
      <c r="HBU32" s="23"/>
      <c r="HBY32" s="23"/>
      <c r="HCC32" s="23"/>
      <c r="HCG32" s="23"/>
      <c r="HCK32" s="23"/>
      <c r="HCO32" s="23"/>
      <c r="HCS32" s="23"/>
      <c r="HCW32" s="23"/>
      <c r="HDA32" s="23"/>
      <c r="HDE32" s="23"/>
      <c r="HDI32" s="23"/>
      <c r="HDM32" s="23"/>
      <c r="HDQ32" s="23"/>
      <c r="HDU32" s="23"/>
      <c r="HDY32" s="23"/>
      <c r="HEC32" s="23"/>
      <c r="HEG32" s="23"/>
      <c r="HEK32" s="23"/>
      <c r="HEO32" s="23"/>
      <c r="HES32" s="23"/>
      <c r="HEW32" s="23"/>
      <c r="HFA32" s="23"/>
      <c r="HFE32" s="23"/>
      <c r="HFI32" s="23"/>
      <c r="HFM32" s="23"/>
      <c r="HFQ32" s="23"/>
      <c r="HFU32" s="23"/>
      <c r="HFY32" s="23"/>
      <c r="HGC32" s="23"/>
      <c r="HGG32" s="23"/>
      <c r="HGK32" s="23"/>
      <c r="HGO32" s="23"/>
      <c r="HGS32" s="23"/>
      <c r="HGW32" s="23"/>
      <c r="HHA32" s="23"/>
      <c r="HHE32" s="23"/>
      <c r="HHI32" s="23"/>
      <c r="HHM32" s="23"/>
      <c r="HHQ32" s="23"/>
      <c r="HHU32" s="23"/>
      <c r="HHY32" s="23"/>
      <c r="HIC32" s="23"/>
      <c r="HIG32" s="23"/>
      <c r="HIK32" s="23"/>
      <c r="HIO32" s="23"/>
      <c r="HIS32" s="23"/>
      <c r="HIW32" s="23"/>
      <c r="HJA32" s="23"/>
      <c r="HJE32" s="23"/>
      <c r="HJI32" s="23"/>
      <c r="HJM32" s="23"/>
      <c r="HJQ32" s="23"/>
      <c r="HJU32" s="23"/>
      <c r="HJY32" s="23"/>
      <c r="HKC32" s="23"/>
      <c r="HKG32" s="23"/>
      <c r="HKK32" s="23"/>
      <c r="HKO32" s="23"/>
      <c r="HKS32" s="23"/>
      <c r="HKW32" s="23"/>
      <c r="HLA32" s="23"/>
      <c r="HLE32" s="23"/>
      <c r="HLI32" s="23"/>
      <c r="HLM32" s="23"/>
      <c r="HLQ32" s="23"/>
      <c r="HLU32" s="23"/>
      <c r="HLY32" s="23"/>
      <c r="HMC32" s="23"/>
      <c r="HMG32" s="23"/>
      <c r="HMK32" s="23"/>
      <c r="HMO32" s="23"/>
      <c r="HMS32" s="23"/>
      <c r="HMW32" s="23"/>
      <c r="HNA32" s="23"/>
      <c r="HNE32" s="23"/>
      <c r="HNI32" s="23"/>
      <c r="HNM32" s="23"/>
      <c r="HNQ32" s="23"/>
      <c r="HNU32" s="23"/>
      <c r="HNY32" s="23"/>
      <c r="HOC32" s="23"/>
      <c r="HOG32" s="23"/>
      <c r="HOK32" s="23"/>
      <c r="HOO32" s="23"/>
      <c r="HOS32" s="23"/>
      <c r="HOW32" s="23"/>
      <c r="HPA32" s="23"/>
      <c r="HPE32" s="23"/>
      <c r="HPI32" s="23"/>
      <c r="HPM32" s="23"/>
      <c r="HPQ32" s="23"/>
      <c r="HPU32" s="23"/>
      <c r="HPY32" s="23"/>
      <c r="HQC32" s="23"/>
      <c r="HQG32" s="23"/>
      <c r="HQK32" s="23"/>
      <c r="HQO32" s="23"/>
      <c r="HQS32" s="23"/>
      <c r="HQW32" s="23"/>
      <c r="HRA32" s="23"/>
      <c r="HRE32" s="23"/>
      <c r="HRI32" s="23"/>
      <c r="HRM32" s="23"/>
      <c r="HRQ32" s="23"/>
      <c r="HRU32" s="23"/>
      <c r="HRY32" s="23"/>
      <c r="HSC32" s="23"/>
      <c r="HSG32" s="23"/>
      <c r="HSK32" s="23"/>
      <c r="HSO32" s="23"/>
      <c r="HSS32" s="23"/>
      <c r="HSW32" s="23"/>
      <c r="HTA32" s="23"/>
      <c r="HTE32" s="23"/>
      <c r="HTI32" s="23"/>
      <c r="HTM32" s="23"/>
      <c r="HTQ32" s="23"/>
      <c r="HTU32" s="23"/>
      <c r="HTY32" s="23"/>
      <c r="HUC32" s="23"/>
      <c r="HUG32" s="23"/>
      <c r="HUK32" s="23"/>
      <c r="HUO32" s="23"/>
      <c r="HUS32" s="23"/>
      <c r="HUW32" s="23"/>
      <c r="HVA32" s="23"/>
      <c r="HVE32" s="23"/>
      <c r="HVI32" s="23"/>
      <c r="HVM32" s="23"/>
      <c r="HVQ32" s="23"/>
      <c r="HVU32" s="23"/>
      <c r="HVY32" s="23"/>
      <c r="HWC32" s="23"/>
      <c r="HWG32" s="23"/>
      <c r="HWK32" s="23"/>
      <c r="HWO32" s="23"/>
      <c r="HWS32" s="23"/>
      <c r="HWW32" s="23"/>
      <c r="HXA32" s="23"/>
      <c r="HXE32" s="23"/>
      <c r="HXI32" s="23"/>
      <c r="HXM32" s="23"/>
      <c r="HXQ32" s="23"/>
      <c r="HXU32" s="23"/>
      <c r="HXY32" s="23"/>
      <c r="HYC32" s="23"/>
      <c r="HYG32" s="23"/>
      <c r="HYK32" s="23"/>
      <c r="HYO32" s="23"/>
      <c r="HYS32" s="23"/>
      <c r="HYW32" s="23"/>
      <c r="HZA32" s="23"/>
      <c r="HZE32" s="23"/>
      <c r="HZI32" s="23"/>
      <c r="HZM32" s="23"/>
      <c r="HZQ32" s="23"/>
      <c r="HZU32" s="23"/>
      <c r="HZY32" s="23"/>
      <c r="IAC32" s="23"/>
      <c r="IAG32" s="23"/>
      <c r="IAK32" s="23"/>
      <c r="IAO32" s="23"/>
      <c r="IAS32" s="23"/>
      <c r="IAW32" s="23"/>
      <c r="IBA32" s="23"/>
      <c r="IBE32" s="23"/>
      <c r="IBI32" s="23"/>
      <c r="IBM32" s="23"/>
      <c r="IBQ32" s="23"/>
      <c r="IBU32" s="23"/>
      <c r="IBY32" s="23"/>
      <c r="ICC32" s="23"/>
      <c r="ICG32" s="23"/>
      <c r="ICK32" s="23"/>
      <c r="ICO32" s="23"/>
      <c r="ICS32" s="23"/>
      <c r="ICW32" s="23"/>
      <c r="IDA32" s="23"/>
      <c r="IDE32" s="23"/>
      <c r="IDI32" s="23"/>
      <c r="IDM32" s="23"/>
      <c r="IDQ32" s="23"/>
      <c r="IDU32" s="23"/>
      <c r="IDY32" s="23"/>
      <c r="IEC32" s="23"/>
      <c r="IEG32" s="23"/>
      <c r="IEK32" s="23"/>
      <c r="IEO32" s="23"/>
      <c r="IES32" s="23"/>
      <c r="IEW32" s="23"/>
      <c r="IFA32" s="23"/>
      <c r="IFE32" s="23"/>
      <c r="IFI32" s="23"/>
      <c r="IFM32" s="23"/>
      <c r="IFQ32" s="23"/>
      <c r="IFU32" s="23"/>
      <c r="IFY32" s="23"/>
      <c r="IGC32" s="23"/>
      <c r="IGG32" s="23"/>
      <c r="IGK32" s="23"/>
      <c r="IGO32" s="23"/>
      <c r="IGS32" s="23"/>
      <c r="IGW32" s="23"/>
      <c r="IHA32" s="23"/>
      <c r="IHE32" s="23"/>
      <c r="IHI32" s="23"/>
      <c r="IHM32" s="23"/>
      <c r="IHQ32" s="23"/>
      <c r="IHU32" s="23"/>
      <c r="IHY32" s="23"/>
      <c r="IIC32" s="23"/>
      <c r="IIG32" s="23"/>
      <c r="IIK32" s="23"/>
      <c r="IIO32" s="23"/>
      <c r="IIS32" s="23"/>
      <c r="IIW32" s="23"/>
      <c r="IJA32" s="23"/>
      <c r="IJE32" s="23"/>
      <c r="IJI32" s="23"/>
      <c r="IJM32" s="23"/>
      <c r="IJQ32" s="23"/>
      <c r="IJU32" s="23"/>
      <c r="IJY32" s="23"/>
      <c r="IKC32" s="23"/>
      <c r="IKG32" s="23"/>
      <c r="IKK32" s="23"/>
      <c r="IKO32" s="23"/>
      <c r="IKS32" s="23"/>
      <c r="IKW32" s="23"/>
      <c r="ILA32" s="23"/>
      <c r="ILE32" s="23"/>
      <c r="ILI32" s="23"/>
      <c r="ILM32" s="23"/>
      <c r="ILQ32" s="23"/>
      <c r="ILU32" s="23"/>
      <c r="ILY32" s="23"/>
      <c r="IMC32" s="23"/>
      <c r="IMG32" s="23"/>
      <c r="IMK32" s="23"/>
      <c r="IMO32" s="23"/>
      <c r="IMS32" s="23"/>
      <c r="IMW32" s="23"/>
      <c r="INA32" s="23"/>
      <c r="INE32" s="23"/>
      <c r="INI32" s="23"/>
      <c r="INM32" s="23"/>
      <c r="INQ32" s="23"/>
      <c r="INU32" s="23"/>
      <c r="INY32" s="23"/>
      <c r="IOC32" s="23"/>
      <c r="IOG32" s="23"/>
      <c r="IOK32" s="23"/>
      <c r="IOO32" s="23"/>
      <c r="IOS32" s="23"/>
      <c r="IOW32" s="23"/>
      <c r="IPA32" s="23"/>
      <c r="IPE32" s="23"/>
      <c r="IPI32" s="23"/>
      <c r="IPM32" s="23"/>
      <c r="IPQ32" s="23"/>
      <c r="IPU32" s="23"/>
      <c r="IPY32" s="23"/>
      <c r="IQC32" s="23"/>
      <c r="IQG32" s="23"/>
      <c r="IQK32" s="23"/>
      <c r="IQO32" s="23"/>
      <c r="IQS32" s="23"/>
      <c r="IQW32" s="23"/>
      <c r="IRA32" s="23"/>
      <c r="IRE32" s="23"/>
      <c r="IRI32" s="23"/>
      <c r="IRM32" s="23"/>
      <c r="IRQ32" s="23"/>
      <c r="IRU32" s="23"/>
      <c r="IRY32" s="23"/>
      <c r="ISC32" s="23"/>
      <c r="ISG32" s="23"/>
      <c r="ISK32" s="23"/>
      <c r="ISO32" s="23"/>
      <c r="ISS32" s="23"/>
      <c r="ISW32" s="23"/>
      <c r="ITA32" s="23"/>
      <c r="ITE32" s="23"/>
      <c r="ITI32" s="23"/>
      <c r="ITM32" s="23"/>
      <c r="ITQ32" s="23"/>
      <c r="ITU32" s="23"/>
      <c r="ITY32" s="23"/>
      <c r="IUC32" s="23"/>
      <c r="IUG32" s="23"/>
      <c r="IUK32" s="23"/>
      <c r="IUO32" s="23"/>
      <c r="IUS32" s="23"/>
      <c r="IUW32" s="23"/>
      <c r="IVA32" s="23"/>
      <c r="IVE32" s="23"/>
      <c r="IVI32" s="23"/>
      <c r="IVM32" s="23"/>
      <c r="IVQ32" s="23"/>
      <c r="IVU32" s="23"/>
      <c r="IVY32" s="23"/>
      <c r="IWC32" s="23"/>
      <c r="IWG32" s="23"/>
      <c r="IWK32" s="23"/>
      <c r="IWO32" s="23"/>
      <c r="IWS32" s="23"/>
      <c r="IWW32" s="23"/>
      <c r="IXA32" s="23"/>
      <c r="IXE32" s="23"/>
      <c r="IXI32" s="23"/>
      <c r="IXM32" s="23"/>
      <c r="IXQ32" s="23"/>
      <c r="IXU32" s="23"/>
      <c r="IXY32" s="23"/>
      <c r="IYC32" s="23"/>
      <c r="IYG32" s="23"/>
      <c r="IYK32" s="23"/>
      <c r="IYO32" s="23"/>
      <c r="IYS32" s="23"/>
      <c r="IYW32" s="23"/>
      <c r="IZA32" s="23"/>
      <c r="IZE32" s="23"/>
      <c r="IZI32" s="23"/>
      <c r="IZM32" s="23"/>
      <c r="IZQ32" s="23"/>
      <c r="IZU32" s="23"/>
      <c r="IZY32" s="23"/>
      <c r="JAC32" s="23"/>
      <c r="JAG32" s="23"/>
      <c r="JAK32" s="23"/>
      <c r="JAO32" s="23"/>
      <c r="JAS32" s="23"/>
      <c r="JAW32" s="23"/>
      <c r="JBA32" s="23"/>
      <c r="JBE32" s="23"/>
      <c r="JBI32" s="23"/>
      <c r="JBM32" s="23"/>
      <c r="JBQ32" s="23"/>
      <c r="JBU32" s="23"/>
      <c r="JBY32" s="23"/>
      <c r="JCC32" s="23"/>
      <c r="JCG32" s="23"/>
      <c r="JCK32" s="23"/>
      <c r="JCO32" s="23"/>
      <c r="JCS32" s="23"/>
      <c r="JCW32" s="23"/>
      <c r="JDA32" s="23"/>
      <c r="JDE32" s="23"/>
      <c r="JDI32" s="23"/>
      <c r="JDM32" s="23"/>
      <c r="JDQ32" s="23"/>
      <c r="JDU32" s="23"/>
      <c r="JDY32" s="23"/>
      <c r="JEC32" s="23"/>
      <c r="JEG32" s="23"/>
      <c r="JEK32" s="23"/>
      <c r="JEO32" s="23"/>
      <c r="JES32" s="23"/>
      <c r="JEW32" s="23"/>
      <c r="JFA32" s="23"/>
      <c r="JFE32" s="23"/>
      <c r="JFI32" s="23"/>
      <c r="JFM32" s="23"/>
      <c r="JFQ32" s="23"/>
      <c r="JFU32" s="23"/>
      <c r="JFY32" s="23"/>
      <c r="JGC32" s="23"/>
      <c r="JGG32" s="23"/>
      <c r="JGK32" s="23"/>
      <c r="JGO32" s="23"/>
      <c r="JGS32" s="23"/>
      <c r="JGW32" s="23"/>
      <c r="JHA32" s="23"/>
      <c r="JHE32" s="23"/>
      <c r="JHI32" s="23"/>
      <c r="JHM32" s="23"/>
      <c r="JHQ32" s="23"/>
      <c r="JHU32" s="23"/>
      <c r="JHY32" s="23"/>
      <c r="JIC32" s="23"/>
      <c r="JIG32" s="23"/>
      <c r="JIK32" s="23"/>
      <c r="JIO32" s="23"/>
      <c r="JIS32" s="23"/>
      <c r="JIW32" s="23"/>
      <c r="JJA32" s="23"/>
      <c r="JJE32" s="23"/>
      <c r="JJI32" s="23"/>
      <c r="JJM32" s="23"/>
      <c r="JJQ32" s="23"/>
      <c r="JJU32" s="23"/>
      <c r="JJY32" s="23"/>
      <c r="JKC32" s="23"/>
      <c r="JKG32" s="23"/>
      <c r="JKK32" s="23"/>
      <c r="JKO32" s="23"/>
      <c r="JKS32" s="23"/>
      <c r="JKW32" s="23"/>
      <c r="JLA32" s="23"/>
      <c r="JLE32" s="23"/>
      <c r="JLI32" s="23"/>
      <c r="JLM32" s="23"/>
      <c r="JLQ32" s="23"/>
      <c r="JLU32" s="23"/>
      <c r="JLY32" s="23"/>
      <c r="JMC32" s="23"/>
      <c r="JMG32" s="23"/>
      <c r="JMK32" s="23"/>
      <c r="JMO32" s="23"/>
      <c r="JMS32" s="23"/>
      <c r="JMW32" s="23"/>
      <c r="JNA32" s="23"/>
      <c r="JNE32" s="23"/>
      <c r="JNI32" s="23"/>
      <c r="JNM32" s="23"/>
      <c r="JNQ32" s="23"/>
      <c r="JNU32" s="23"/>
      <c r="JNY32" s="23"/>
      <c r="JOC32" s="23"/>
      <c r="JOG32" s="23"/>
      <c r="JOK32" s="23"/>
      <c r="JOO32" s="23"/>
      <c r="JOS32" s="23"/>
      <c r="JOW32" s="23"/>
      <c r="JPA32" s="23"/>
      <c r="JPE32" s="23"/>
      <c r="JPI32" s="23"/>
      <c r="JPM32" s="23"/>
      <c r="JPQ32" s="23"/>
      <c r="JPU32" s="23"/>
      <c r="JPY32" s="23"/>
      <c r="JQC32" s="23"/>
      <c r="JQG32" s="23"/>
      <c r="JQK32" s="23"/>
      <c r="JQO32" s="23"/>
      <c r="JQS32" s="23"/>
      <c r="JQW32" s="23"/>
      <c r="JRA32" s="23"/>
      <c r="JRE32" s="23"/>
      <c r="JRI32" s="23"/>
      <c r="JRM32" s="23"/>
      <c r="JRQ32" s="23"/>
      <c r="JRU32" s="23"/>
      <c r="JRY32" s="23"/>
      <c r="JSC32" s="23"/>
      <c r="JSG32" s="23"/>
      <c r="JSK32" s="23"/>
      <c r="JSO32" s="23"/>
      <c r="JSS32" s="23"/>
      <c r="JSW32" s="23"/>
      <c r="JTA32" s="23"/>
      <c r="JTE32" s="23"/>
      <c r="JTI32" s="23"/>
      <c r="JTM32" s="23"/>
      <c r="JTQ32" s="23"/>
      <c r="JTU32" s="23"/>
      <c r="JTY32" s="23"/>
      <c r="JUC32" s="23"/>
      <c r="JUG32" s="23"/>
      <c r="JUK32" s="23"/>
      <c r="JUO32" s="23"/>
      <c r="JUS32" s="23"/>
      <c r="JUW32" s="23"/>
      <c r="JVA32" s="23"/>
      <c r="JVE32" s="23"/>
      <c r="JVI32" s="23"/>
      <c r="JVM32" s="23"/>
      <c r="JVQ32" s="23"/>
      <c r="JVU32" s="23"/>
      <c r="JVY32" s="23"/>
      <c r="JWC32" s="23"/>
      <c r="JWG32" s="23"/>
      <c r="JWK32" s="23"/>
      <c r="JWO32" s="23"/>
      <c r="JWS32" s="23"/>
      <c r="JWW32" s="23"/>
      <c r="JXA32" s="23"/>
      <c r="JXE32" s="23"/>
      <c r="JXI32" s="23"/>
      <c r="JXM32" s="23"/>
      <c r="JXQ32" s="23"/>
      <c r="JXU32" s="23"/>
      <c r="JXY32" s="23"/>
      <c r="JYC32" s="23"/>
      <c r="JYG32" s="23"/>
      <c r="JYK32" s="23"/>
      <c r="JYO32" s="23"/>
      <c r="JYS32" s="23"/>
      <c r="JYW32" s="23"/>
      <c r="JZA32" s="23"/>
      <c r="JZE32" s="23"/>
      <c r="JZI32" s="23"/>
      <c r="JZM32" s="23"/>
      <c r="JZQ32" s="23"/>
      <c r="JZU32" s="23"/>
      <c r="JZY32" s="23"/>
      <c r="KAC32" s="23"/>
      <c r="KAG32" s="23"/>
      <c r="KAK32" s="23"/>
      <c r="KAO32" s="23"/>
      <c r="KAS32" s="23"/>
      <c r="KAW32" s="23"/>
      <c r="KBA32" s="23"/>
      <c r="KBE32" s="23"/>
      <c r="KBI32" s="23"/>
      <c r="KBM32" s="23"/>
      <c r="KBQ32" s="23"/>
      <c r="KBU32" s="23"/>
      <c r="KBY32" s="23"/>
      <c r="KCC32" s="23"/>
      <c r="KCG32" s="23"/>
      <c r="KCK32" s="23"/>
      <c r="KCO32" s="23"/>
      <c r="KCS32" s="23"/>
      <c r="KCW32" s="23"/>
      <c r="KDA32" s="23"/>
      <c r="KDE32" s="23"/>
      <c r="KDI32" s="23"/>
      <c r="KDM32" s="23"/>
      <c r="KDQ32" s="23"/>
      <c r="KDU32" s="23"/>
      <c r="KDY32" s="23"/>
      <c r="KEC32" s="23"/>
      <c r="KEG32" s="23"/>
      <c r="KEK32" s="23"/>
      <c r="KEO32" s="23"/>
      <c r="KES32" s="23"/>
      <c r="KEW32" s="23"/>
      <c r="KFA32" s="23"/>
      <c r="KFE32" s="23"/>
      <c r="KFI32" s="23"/>
      <c r="KFM32" s="23"/>
      <c r="KFQ32" s="23"/>
      <c r="KFU32" s="23"/>
      <c r="KFY32" s="23"/>
      <c r="KGC32" s="23"/>
      <c r="KGG32" s="23"/>
      <c r="KGK32" s="23"/>
      <c r="KGO32" s="23"/>
      <c r="KGS32" s="23"/>
      <c r="KGW32" s="23"/>
      <c r="KHA32" s="23"/>
      <c r="KHE32" s="23"/>
      <c r="KHI32" s="23"/>
      <c r="KHM32" s="23"/>
      <c r="KHQ32" s="23"/>
      <c r="KHU32" s="23"/>
      <c r="KHY32" s="23"/>
      <c r="KIC32" s="23"/>
      <c r="KIG32" s="23"/>
      <c r="KIK32" s="23"/>
      <c r="KIO32" s="23"/>
      <c r="KIS32" s="23"/>
      <c r="KIW32" s="23"/>
      <c r="KJA32" s="23"/>
      <c r="KJE32" s="23"/>
      <c r="KJI32" s="23"/>
      <c r="KJM32" s="23"/>
      <c r="KJQ32" s="23"/>
      <c r="KJU32" s="23"/>
      <c r="KJY32" s="23"/>
      <c r="KKC32" s="23"/>
      <c r="KKG32" s="23"/>
      <c r="KKK32" s="23"/>
      <c r="KKO32" s="23"/>
      <c r="KKS32" s="23"/>
      <c r="KKW32" s="23"/>
      <c r="KLA32" s="23"/>
      <c r="KLE32" s="23"/>
      <c r="KLI32" s="23"/>
      <c r="KLM32" s="23"/>
      <c r="KLQ32" s="23"/>
      <c r="KLU32" s="23"/>
      <c r="KLY32" s="23"/>
      <c r="KMC32" s="23"/>
      <c r="KMG32" s="23"/>
      <c r="KMK32" s="23"/>
      <c r="KMO32" s="23"/>
      <c r="KMS32" s="23"/>
      <c r="KMW32" s="23"/>
      <c r="KNA32" s="23"/>
      <c r="KNE32" s="23"/>
      <c r="KNI32" s="23"/>
      <c r="KNM32" s="23"/>
      <c r="KNQ32" s="23"/>
      <c r="KNU32" s="23"/>
      <c r="KNY32" s="23"/>
      <c r="KOC32" s="23"/>
      <c r="KOG32" s="23"/>
      <c r="KOK32" s="23"/>
      <c r="KOO32" s="23"/>
      <c r="KOS32" s="23"/>
      <c r="KOW32" s="23"/>
      <c r="KPA32" s="23"/>
      <c r="KPE32" s="23"/>
      <c r="KPI32" s="23"/>
      <c r="KPM32" s="23"/>
      <c r="KPQ32" s="23"/>
      <c r="KPU32" s="23"/>
      <c r="KPY32" s="23"/>
      <c r="KQC32" s="23"/>
      <c r="KQG32" s="23"/>
      <c r="KQK32" s="23"/>
      <c r="KQO32" s="23"/>
      <c r="KQS32" s="23"/>
      <c r="KQW32" s="23"/>
      <c r="KRA32" s="23"/>
      <c r="KRE32" s="23"/>
      <c r="KRI32" s="23"/>
      <c r="KRM32" s="23"/>
      <c r="KRQ32" s="23"/>
      <c r="KRU32" s="23"/>
      <c r="KRY32" s="23"/>
      <c r="KSC32" s="23"/>
      <c r="KSG32" s="23"/>
      <c r="KSK32" s="23"/>
      <c r="KSO32" s="23"/>
      <c r="KSS32" s="23"/>
      <c r="KSW32" s="23"/>
      <c r="KTA32" s="23"/>
      <c r="KTE32" s="23"/>
      <c r="KTI32" s="23"/>
      <c r="KTM32" s="23"/>
      <c r="KTQ32" s="23"/>
      <c r="KTU32" s="23"/>
      <c r="KTY32" s="23"/>
      <c r="KUC32" s="23"/>
      <c r="KUG32" s="23"/>
      <c r="KUK32" s="23"/>
      <c r="KUO32" s="23"/>
      <c r="KUS32" s="23"/>
      <c r="KUW32" s="23"/>
      <c r="KVA32" s="23"/>
      <c r="KVE32" s="23"/>
      <c r="KVI32" s="23"/>
      <c r="KVM32" s="23"/>
      <c r="KVQ32" s="23"/>
      <c r="KVU32" s="23"/>
      <c r="KVY32" s="23"/>
      <c r="KWC32" s="23"/>
      <c r="KWG32" s="23"/>
      <c r="KWK32" s="23"/>
      <c r="KWO32" s="23"/>
      <c r="KWS32" s="23"/>
      <c r="KWW32" s="23"/>
      <c r="KXA32" s="23"/>
      <c r="KXE32" s="23"/>
      <c r="KXI32" s="23"/>
      <c r="KXM32" s="23"/>
      <c r="KXQ32" s="23"/>
      <c r="KXU32" s="23"/>
      <c r="KXY32" s="23"/>
      <c r="KYC32" s="23"/>
      <c r="KYG32" s="23"/>
      <c r="KYK32" s="23"/>
      <c r="KYO32" s="23"/>
      <c r="KYS32" s="23"/>
      <c r="KYW32" s="23"/>
      <c r="KZA32" s="23"/>
      <c r="KZE32" s="23"/>
      <c r="KZI32" s="23"/>
      <c r="KZM32" s="23"/>
      <c r="KZQ32" s="23"/>
      <c r="KZU32" s="23"/>
      <c r="KZY32" s="23"/>
      <c r="LAC32" s="23"/>
      <c r="LAG32" s="23"/>
      <c r="LAK32" s="23"/>
      <c r="LAO32" s="23"/>
      <c r="LAS32" s="23"/>
      <c r="LAW32" s="23"/>
      <c r="LBA32" s="23"/>
      <c r="LBE32" s="23"/>
      <c r="LBI32" s="23"/>
      <c r="LBM32" s="23"/>
      <c r="LBQ32" s="23"/>
      <c r="LBU32" s="23"/>
      <c r="LBY32" s="23"/>
      <c r="LCC32" s="23"/>
      <c r="LCG32" s="23"/>
      <c r="LCK32" s="23"/>
      <c r="LCO32" s="23"/>
      <c r="LCS32" s="23"/>
      <c r="LCW32" s="23"/>
      <c r="LDA32" s="23"/>
      <c r="LDE32" s="23"/>
      <c r="LDI32" s="23"/>
      <c r="LDM32" s="23"/>
      <c r="LDQ32" s="23"/>
      <c r="LDU32" s="23"/>
      <c r="LDY32" s="23"/>
      <c r="LEC32" s="23"/>
      <c r="LEG32" s="23"/>
      <c r="LEK32" s="23"/>
      <c r="LEO32" s="23"/>
      <c r="LES32" s="23"/>
      <c r="LEW32" s="23"/>
      <c r="LFA32" s="23"/>
      <c r="LFE32" s="23"/>
      <c r="LFI32" s="23"/>
      <c r="LFM32" s="23"/>
      <c r="LFQ32" s="23"/>
      <c r="LFU32" s="23"/>
      <c r="LFY32" s="23"/>
      <c r="LGC32" s="23"/>
      <c r="LGG32" s="23"/>
      <c r="LGK32" s="23"/>
      <c r="LGO32" s="23"/>
      <c r="LGS32" s="23"/>
      <c r="LGW32" s="23"/>
      <c r="LHA32" s="23"/>
      <c r="LHE32" s="23"/>
      <c r="LHI32" s="23"/>
      <c r="LHM32" s="23"/>
      <c r="LHQ32" s="23"/>
      <c r="LHU32" s="23"/>
      <c r="LHY32" s="23"/>
      <c r="LIC32" s="23"/>
      <c r="LIG32" s="23"/>
      <c r="LIK32" s="23"/>
      <c r="LIO32" s="23"/>
      <c r="LIS32" s="23"/>
      <c r="LIW32" s="23"/>
      <c r="LJA32" s="23"/>
      <c r="LJE32" s="23"/>
      <c r="LJI32" s="23"/>
      <c r="LJM32" s="23"/>
      <c r="LJQ32" s="23"/>
      <c r="LJU32" s="23"/>
      <c r="LJY32" s="23"/>
      <c r="LKC32" s="23"/>
      <c r="LKG32" s="23"/>
      <c r="LKK32" s="23"/>
      <c r="LKO32" s="23"/>
      <c r="LKS32" s="23"/>
      <c r="LKW32" s="23"/>
      <c r="LLA32" s="23"/>
      <c r="LLE32" s="23"/>
      <c r="LLI32" s="23"/>
      <c r="LLM32" s="23"/>
      <c r="LLQ32" s="23"/>
      <c r="LLU32" s="23"/>
      <c r="LLY32" s="23"/>
      <c r="LMC32" s="23"/>
      <c r="LMG32" s="23"/>
      <c r="LMK32" s="23"/>
      <c r="LMO32" s="23"/>
      <c r="LMS32" s="23"/>
      <c r="LMW32" s="23"/>
      <c r="LNA32" s="23"/>
      <c r="LNE32" s="23"/>
      <c r="LNI32" s="23"/>
      <c r="LNM32" s="23"/>
      <c r="LNQ32" s="23"/>
      <c r="LNU32" s="23"/>
      <c r="LNY32" s="23"/>
      <c r="LOC32" s="23"/>
      <c r="LOG32" s="23"/>
      <c r="LOK32" s="23"/>
      <c r="LOO32" s="23"/>
      <c r="LOS32" s="23"/>
      <c r="LOW32" s="23"/>
      <c r="LPA32" s="23"/>
      <c r="LPE32" s="23"/>
      <c r="LPI32" s="23"/>
      <c r="LPM32" s="23"/>
      <c r="LPQ32" s="23"/>
      <c r="LPU32" s="23"/>
      <c r="LPY32" s="23"/>
      <c r="LQC32" s="23"/>
      <c r="LQG32" s="23"/>
      <c r="LQK32" s="23"/>
      <c r="LQO32" s="23"/>
      <c r="LQS32" s="23"/>
      <c r="LQW32" s="23"/>
      <c r="LRA32" s="23"/>
      <c r="LRE32" s="23"/>
      <c r="LRI32" s="23"/>
      <c r="LRM32" s="23"/>
      <c r="LRQ32" s="23"/>
      <c r="LRU32" s="23"/>
      <c r="LRY32" s="23"/>
      <c r="LSC32" s="23"/>
      <c r="LSG32" s="23"/>
      <c r="LSK32" s="23"/>
      <c r="LSO32" s="23"/>
      <c r="LSS32" s="23"/>
      <c r="LSW32" s="23"/>
      <c r="LTA32" s="23"/>
      <c r="LTE32" s="23"/>
      <c r="LTI32" s="23"/>
      <c r="LTM32" s="23"/>
      <c r="LTQ32" s="23"/>
      <c r="LTU32" s="23"/>
      <c r="LTY32" s="23"/>
      <c r="LUC32" s="23"/>
      <c r="LUG32" s="23"/>
      <c r="LUK32" s="23"/>
      <c r="LUO32" s="23"/>
      <c r="LUS32" s="23"/>
      <c r="LUW32" s="23"/>
      <c r="LVA32" s="23"/>
      <c r="LVE32" s="23"/>
      <c r="LVI32" s="23"/>
      <c r="LVM32" s="23"/>
      <c r="LVQ32" s="23"/>
      <c r="LVU32" s="23"/>
      <c r="LVY32" s="23"/>
      <c r="LWC32" s="23"/>
      <c r="LWG32" s="23"/>
      <c r="LWK32" s="23"/>
      <c r="LWO32" s="23"/>
      <c r="LWS32" s="23"/>
      <c r="LWW32" s="23"/>
      <c r="LXA32" s="23"/>
      <c r="LXE32" s="23"/>
      <c r="LXI32" s="23"/>
      <c r="LXM32" s="23"/>
      <c r="LXQ32" s="23"/>
      <c r="LXU32" s="23"/>
      <c r="LXY32" s="23"/>
      <c r="LYC32" s="23"/>
      <c r="LYG32" s="23"/>
      <c r="LYK32" s="23"/>
      <c r="LYO32" s="23"/>
      <c r="LYS32" s="23"/>
      <c r="LYW32" s="23"/>
      <c r="LZA32" s="23"/>
      <c r="LZE32" s="23"/>
      <c r="LZI32" s="23"/>
      <c r="LZM32" s="23"/>
      <c r="LZQ32" s="23"/>
      <c r="LZU32" s="23"/>
      <c r="LZY32" s="23"/>
      <c r="MAC32" s="23"/>
      <c r="MAG32" s="23"/>
      <c r="MAK32" s="23"/>
      <c r="MAO32" s="23"/>
      <c r="MAS32" s="23"/>
      <c r="MAW32" s="23"/>
      <c r="MBA32" s="23"/>
      <c r="MBE32" s="23"/>
      <c r="MBI32" s="23"/>
      <c r="MBM32" s="23"/>
      <c r="MBQ32" s="23"/>
      <c r="MBU32" s="23"/>
      <c r="MBY32" s="23"/>
      <c r="MCC32" s="23"/>
      <c r="MCG32" s="23"/>
      <c r="MCK32" s="23"/>
      <c r="MCO32" s="23"/>
      <c r="MCS32" s="23"/>
      <c r="MCW32" s="23"/>
      <c r="MDA32" s="23"/>
      <c r="MDE32" s="23"/>
      <c r="MDI32" s="23"/>
      <c r="MDM32" s="23"/>
      <c r="MDQ32" s="23"/>
      <c r="MDU32" s="23"/>
      <c r="MDY32" s="23"/>
      <c r="MEC32" s="23"/>
      <c r="MEG32" s="23"/>
      <c r="MEK32" s="23"/>
      <c r="MEO32" s="23"/>
      <c r="MES32" s="23"/>
      <c r="MEW32" s="23"/>
      <c r="MFA32" s="23"/>
      <c r="MFE32" s="23"/>
      <c r="MFI32" s="23"/>
      <c r="MFM32" s="23"/>
      <c r="MFQ32" s="23"/>
      <c r="MFU32" s="23"/>
      <c r="MFY32" s="23"/>
      <c r="MGC32" s="23"/>
      <c r="MGG32" s="23"/>
      <c r="MGK32" s="23"/>
      <c r="MGO32" s="23"/>
      <c r="MGS32" s="23"/>
      <c r="MGW32" s="23"/>
      <c r="MHA32" s="23"/>
      <c r="MHE32" s="23"/>
      <c r="MHI32" s="23"/>
      <c r="MHM32" s="23"/>
      <c r="MHQ32" s="23"/>
      <c r="MHU32" s="23"/>
      <c r="MHY32" s="23"/>
      <c r="MIC32" s="23"/>
      <c r="MIG32" s="23"/>
      <c r="MIK32" s="23"/>
      <c r="MIO32" s="23"/>
      <c r="MIS32" s="23"/>
      <c r="MIW32" s="23"/>
      <c r="MJA32" s="23"/>
      <c r="MJE32" s="23"/>
      <c r="MJI32" s="23"/>
      <c r="MJM32" s="23"/>
      <c r="MJQ32" s="23"/>
      <c r="MJU32" s="23"/>
      <c r="MJY32" s="23"/>
      <c r="MKC32" s="23"/>
      <c r="MKG32" s="23"/>
      <c r="MKK32" s="23"/>
      <c r="MKO32" s="23"/>
      <c r="MKS32" s="23"/>
      <c r="MKW32" s="23"/>
      <c r="MLA32" s="23"/>
      <c r="MLE32" s="23"/>
      <c r="MLI32" s="23"/>
      <c r="MLM32" s="23"/>
      <c r="MLQ32" s="23"/>
      <c r="MLU32" s="23"/>
      <c r="MLY32" s="23"/>
      <c r="MMC32" s="23"/>
      <c r="MMG32" s="23"/>
      <c r="MMK32" s="23"/>
      <c r="MMO32" s="23"/>
      <c r="MMS32" s="23"/>
      <c r="MMW32" s="23"/>
      <c r="MNA32" s="23"/>
      <c r="MNE32" s="23"/>
      <c r="MNI32" s="23"/>
      <c r="MNM32" s="23"/>
      <c r="MNQ32" s="23"/>
      <c r="MNU32" s="23"/>
      <c r="MNY32" s="23"/>
      <c r="MOC32" s="23"/>
      <c r="MOG32" s="23"/>
      <c r="MOK32" s="23"/>
      <c r="MOO32" s="23"/>
      <c r="MOS32" s="23"/>
      <c r="MOW32" s="23"/>
      <c r="MPA32" s="23"/>
      <c r="MPE32" s="23"/>
      <c r="MPI32" s="23"/>
      <c r="MPM32" s="23"/>
      <c r="MPQ32" s="23"/>
      <c r="MPU32" s="23"/>
      <c r="MPY32" s="23"/>
      <c r="MQC32" s="23"/>
      <c r="MQG32" s="23"/>
      <c r="MQK32" s="23"/>
      <c r="MQO32" s="23"/>
      <c r="MQS32" s="23"/>
      <c r="MQW32" s="23"/>
      <c r="MRA32" s="23"/>
      <c r="MRE32" s="23"/>
      <c r="MRI32" s="23"/>
      <c r="MRM32" s="23"/>
      <c r="MRQ32" s="23"/>
      <c r="MRU32" s="23"/>
      <c r="MRY32" s="23"/>
      <c r="MSC32" s="23"/>
      <c r="MSG32" s="23"/>
      <c r="MSK32" s="23"/>
      <c r="MSO32" s="23"/>
      <c r="MSS32" s="23"/>
      <c r="MSW32" s="23"/>
      <c r="MTA32" s="23"/>
      <c r="MTE32" s="23"/>
      <c r="MTI32" s="23"/>
      <c r="MTM32" s="23"/>
      <c r="MTQ32" s="23"/>
      <c r="MTU32" s="23"/>
      <c r="MTY32" s="23"/>
      <c r="MUC32" s="23"/>
      <c r="MUG32" s="23"/>
      <c r="MUK32" s="23"/>
      <c r="MUO32" s="23"/>
      <c r="MUS32" s="23"/>
      <c r="MUW32" s="23"/>
      <c r="MVA32" s="23"/>
      <c r="MVE32" s="23"/>
      <c r="MVI32" s="23"/>
      <c r="MVM32" s="23"/>
      <c r="MVQ32" s="23"/>
      <c r="MVU32" s="23"/>
      <c r="MVY32" s="23"/>
      <c r="MWC32" s="23"/>
      <c r="MWG32" s="23"/>
      <c r="MWK32" s="23"/>
      <c r="MWO32" s="23"/>
      <c r="MWS32" s="23"/>
      <c r="MWW32" s="23"/>
      <c r="MXA32" s="23"/>
      <c r="MXE32" s="23"/>
      <c r="MXI32" s="23"/>
      <c r="MXM32" s="23"/>
      <c r="MXQ32" s="23"/>
      <c r="MXU32" s="23"/>
      <c r="MXY32" s="23"/>
      <c r="MYC32" s="23"/>
      <c r="MYG32" s="23"/>
      <c r="MYK32" s="23"/>
      <c r="MYO32" s="23"/>
      <c r="MYS32" s="23"/>
      <c r="MYW32" s="23"/>
      <c r="MZA32" s="23"/>
      <c r="MZE32" s="23"/>
      <c r="MZI32" s="23"/>
      <c r="MZM32" s="23"/>
      <c r="MZQ32" s="23"/>
      <c r="MZU32" s="23"/>
      <c r="MZY32" s="23"/>
      <c r="NAC32" s="23"/>
      <c r="NAG32" s="23"/>
      <c r="NAK32" s="23"/>
      <c r="NAO32" s="23"/>
      <c r="NAS32" s="23"/>
      <c r="NAW32" s="23"/>
      <c r="NBA32" s="23"/>
      <c r="NBE32" s="23"/>
      <c r="NBI32" s="23"/>
      <c r="NBM32" s="23"/>
      <c r="NBQ32" s="23"/>
      <c r="NBU32" s="23"/>
      <c r="NBY32" s="23"/>
      <c r="NCC32" s="23"/>
      <c r="NCG32" s="23"/>
      <c r="NCK32" s="23"/>
      <c r="NCO32" s="23"/>
      <c r="NCS32" s="23"/>
      <c r="NCW32" s="23"/>
      <c r="NDA32" s="23"/>
      <c r="NDE32" s="23"/>
      <c r="NDI32" s="23"/>
      <c r="NDM32" s="23"/>
      <c r="NDQ32" s="23"/>
      <c r="NDU32" s="23"/>
      <c r="NDY32" s="23"/>
      <c r="NEC32" s="23"/>
      <c r="NEG32" s="23"/>
      <c r="NEK32" s="23"/>
      <c r="NEO32" s="23"/>
      <c r="NES32" s="23"/>
      <c r="NEW32" s="23"/>
      <c r="NFA32" s="23"/>
      <c r="NFE32" s="23"/>
      <c r="NFI32" s="23"/>
      <c r="NFM32" s="23"/>
      <c r="NFQ32" s="23"/>
      <c r="NFU32" s="23"/>
      <c r="NFY32" s="23"/>
      <c r="NGC32" s="23"/>
      <c r="NGG32" s="23"/>
      <c r="NGK32" s="23"/>
      <c r="NGO32" s="23"/>
      <c r="NGS32" s="23"/>
      <c r="NGW32" s="23"/>
      <c r="NHA32" s="23"/>
      <c r="NHE32" s="23"/>
      <c r="NHI32" s="23"/>
      <c r="NHM32" s="23"/>
      <c r="NHQ32" s="23"/>
      <c r="NHU32" s="23"/>
      <c r="NHY32" s="23"/>
      <c r="NIC32" s="23"/>
      <c r="NIG32" s="23"/>
      <c r="NIK32" s="23"/>
      <c r="NIO32" s="23"/>
      <c r="NIS32" s="23"/>
      <c r="NIW32" s="23"/>
      <c r="NJA32" s="23"/>
      <c r="NJE32" s="23"/>
      <c r="NJI32" s="23"/>
      <c r="NJM32" s="23"/>
      <c r="NJQ32" s="23"/>
      <c r="NJU32" s="23"/>
      <c r="NJY32" s="23"/>
      <c r="NKC32" s="23"/>
      <c r="NKG32" s="23"/>
      <c r="NKK32" s="23"/>
      <c r="NKO32" s="23"/>
      <c r="NKS32" s="23"/>
      <c r="NKW32" s="23"/>
      <c r="NLA32" s="23"/>
      <c r="NLE32" s="23"/>
      <c r="NLI32" s="23"/>
      <c r="NLM32" s="23"/>
      <c r="NLQ32" s="23"/>
      <c r="NLU32" s="23"/>
      <c r="NLY32" s="23"/>
      <c r="NMC32" s="23"/>
      <c r="NMG32" s="23"/>
      <c r="NMK32" s="23"/>
      <c r="NMO32" s="23"/>
      <c r="NMS32" s="23"/>
      <c r="NMW32" s="23"/>
      <c r="NNA32" s="23"/>
      <c r="NNE32" s="23"/>
      <c r="NNI32" s="23"/>
      <c r="NNM32" s="23"/>
      <c r="NNQ32" s="23"/>
      <c r="NNU32" s="23"/>
      <c r="NNY32" s="23"/>
      <c r="NOC32" s="23"/>
      <c r="NOG32" s="23"/>
      <c r="NOK32" s="23"/>
      <c r="NOO32" s="23"/>
      <c r="NOS32" s="23"/>
      <c r="NOW32" s="23"/>
      <c r="NPA32" s="23"/>
      <c r="NPE32" s="23"/>
      <c r="NPI32" s="23"/>
      <c r="NPM32" s="23"/>
      <c r="NPQ32" s="23"/>
      <c r="NPU32" s="23"/>
      <c r="NPY32" s="23"/>
      <c r="NQC32" s="23"/>
      <c r="NQG32" s="23"/>
      <c r="NQK32" s="23"/>
      <c r="NQO32" s="23"/>
      <c r="NQS32" s="23"/>
      <c r="NQW32" s="23"/>
      <c r="NRA32" s="23"/>
      <c r="NRE32" s="23"/>
      <c r="NRI32" s="23"/>
      <c r="NRM32" s="23"/>
      <c r="NRQ32" s="23"/>
      <c r="NRU32" s="23"/>
      <c r="NRY32" s="23"/>
      <c r="NSC32" s="23"/>
      <c r="NSG32" s="23"/>
      <c r="NSK32" s="23"/>
      <c r="NSO32" s="23"/>
      <c r="NSS32" s="23"/>
      <c r="NSW32" s="23"/>
      <c r="NTA32" s="23"/>
      <c r="NTE32" s="23"/>
      <c r="NTI32" s="23"/>
      <c r="NTM32" s="23"/>
      <c r="NTQ32" s="23"/>
      <c r="NTU32" s="23"/>
      <c r="NTY32" s="23"/>
      <c r="NUC32" s="23"/>
      <c r="NUG32" s="23"/>
      <c r="NUK32" s="23"/>
      <c r="NUO32" s="23"/>
      <c r="NUS32" s="23"/>
      <c r="NUW32" s="23"/>
      <c r="NVA32" s="23"/>
      <c r="NVE32" s="23"/>
      <c r="NVI32" s="23"/>
      <c r="NVM32" s="23"/>
      <c r="NVQ32" s="23"/>
      <c r="NVU32" s="23"/>
      <c r="NVY32" s="23"/>
      <c r="NWC32" s="23"/>
      <c r="NWG32" s="23"/>
      <c r="NWK32" s="23"/>
      <c r="NWO32" s="23"/>
      <c r="NWS32" s="23"/>
      <c r="NWW32" s="23"/>
      <c r="NXA32" s="23"/>
      <c r="NXE32" s="23"/>
      <c r="NXI32" s="23"/>
      <c r="NXM32" s="23"/>
      <c r="NXQ32" s="23"/>
      <c r="NXU32" s="23"/>
      <c r="NXY32" s="23"/>
      <c r="NYC32" s="23"/>
      <c r="NYG32" s="23"/>
      <c r="NYK32" s="23"/>
      <c r="NYO32" s="23"/>
      <c r="NYS32" s="23"/>
      <c r="NYW32" s="23"/>
      <c r="NZA32" s="23"/>
      <c r="NZE32" s="23"/>
      <c r="NZI32" s="23"/>
      <c r="NZM32" s="23"/>
      <c r="NZQ32" s="23"/>
      <c r="NZU32" s="23"/>
      <c r="NZY32" s="23"/>
      <c r="OAC32" s="23"/>
      <c r="OAG32" s="23"/>
      <c r="OAK32" s="23"/>
      <c r="OAO32" s="23"/>
      <c r="OAS32" s="23"/>
      <c r="OAW32" s="23"/>
      <c r="OBA32" s="23"/>
      <c r="OBE32" s="23"/>
      <c r="OBI32" s="23"/>
      <c r="OBM32" s="23"/>
      <c r="OBQ32" s="23"/>
      <c r="OBU32" s="23"/>
      <c r="OBY32" s="23"/>
      <c r="OCC32" s="23"/>
      <c r="OCG32" s="23"/>
      <c r="OCK32" s="23"/>
      <c r="OCO32" s="23"/>
      <c r="OCS32" s="23"/>
      <c r="OCW32" s="23"/>
      <c r="ODA32" s="23"/>
      <c r="ODE32" s="23"/>
      <c r="ODI32" s="23"/>
      <c r="ODM32" s="23"/>
      <c r="ODQ32" s="23"/>
      <c r="ODU32" s="23"/>
      <c r="ODY32" s="23"/>
      <c r="OEC32" s="23"/>
      <c r="OEG32" s="23"/>
      <c r="OEK32" s="23"/>
      <c r="OEO32" s="23"/>
      <c r="OES32" s="23"/>
      <c r="OEW32" s="23"/>
      <c r="OFA32" s="23"/>
      <c r="OFE32" s="23"/>
      <c r="OFI32" s="23"/>
      <c r="OFM32" s="23"/>
      <c r="OFQ32" s="23"/>
      <c r="OFU32" s="23"/>
      <c r="OFY32" s="23"/>
      <c r="OGC32" s="23"/>
      <c r="OGG32" s="23"/>
      <c r="OGK32" s="23"/>
      <c r="OGO32" s="23"/>
      <c r="OGS32" s="23"/>
      <c r="OGW32" s="23"/>
      <c r="OHA32" s="23"/>
      <c r="OHE32" s="23"/>
      <c r="OHI32" s="23"/>
      <c r="OHM32" s="23"/>
      <c r="OHQ32" s="23"/>
      <c r="OHU32" s="23"/>
      <c r="OHY32" s="23"/>
      <c r="OIC32" s="23"/>
      <c r="OIG32" s="23"/>
      <c r="OIK32" s="23"/>
      <c r="OIO32" s="23"/>
      <c r="OIS32" s="23"/>
      <c r="OIW32" s="23"/>
      <c r="OJA32" s="23"/>
      <c r="OJE32" s="23"/>
      <c r="OJI32" s="23"/>
      <c r="OJM32" s="23"/>
      <c r="OJQ32" s="23"/>
      <c r="OJU32" s="23"/>
      <c r="OJY32" s="23"/>
      <c r="OKC32" s="23"/>
      <c r="OKG32" s="23"/>
      <c r="OKK32" s="23"/>
      <c r="OKO32" s="23"/>
      <c r="OKS32" s="23"/>
      <c r="OKW32" s="23"/>
      <c r="OLA32" s="23"/>
      <c r="OLE32" s="23"/>
      <c r="OLI32" s="23"/>
      <c r="OLM32" s="23"/>
      <c r="OLQ32" s="23"/>
      <c r="OLU32" s="23"/>
      <c r="OLY32" s="23"/>
      <c r="OMC32" s="23"/>
      <c r="OMG32" s="23"/>
      <c r="OMK32" s="23"/>
      <c r="OMO32" s="23"/>
      <c r="OMS32" s="23"/>
      <c r="OMW32" s="23"/>
      <c r="ONA32" s="23"/>
      <c r="ONE32" s="23"/>
      <c r="ONI32" s="23"/>
      <c r="ONM32" s="23"/>
      <c r="ONQ32" s="23"/>
      <c r="ONU32" s="23"/>
      <c r="ONY32" s="23"/>
      <c r="OOC32" s="23"/>
      <c r="OOG32" s="23"/>
      <c r="OOK32" s="23"/>
      <c r="OOO32" s="23"/>
      <c r="OOS32" s="23"/>
      <c r="OOW32" s="23"/>
      <c r="OPA32" s="23"/>
      <c r="OPE32" s="23"/>
      <c r="OPI32" s="23"/>
      <c r="OPM32" s="23"/>
      <c r="OPQ32" s="23"/>
      <c r="OPU32" s="23"/>
      <c r="OPY32" s="23"/>
      <c r="OQC32" s="23"/>
      <c r="OQG32" s="23"/>
      <c r="OQK32" s="23"/>
      <c r="OQO32" s="23"/>
      <c r="OQS32" s="23"/>
      <c r="OQW32" s="23"/>
      <c r="ORA32" s="23"/>
      <c r="ORE32" s="23"/>
      <c r="ORI32" s="23"/>
      <c r="ORM32" s="23"/>
      <c r="ORQ32" s="23"/>
      <c r="ORU32" s="23"/>
      <c r="ORY32" s="23"/>
      <c r="OSC32" s="23"/>
      <c r="OSG32" s="23"/>
      <c r="OSK32" s="23"/>
      <c r="OSO32" s="23"/>
      <c r="OSS32" s="23"/>
      <c r="OSW32" s="23"/>
      <c r="OTA32" s="23"/>
      <c r="OTE32" s="23"/>
      <c r="OTI32" s="23"/>
      <c r="OTM32" s="23"/>
      <c r="OTQ32" s="23"/>
      <c r="OTU32" s="23"/>
      <c r="OTY32" s="23"/>
      <c r="OUC32" s="23"/>
      <c r="OUG32" s="23"/>
      <c r="OUK32" s="23"/>
      <c r="OUO32" s="23"/>
      <c r="OUS32" s="23"/>
      <c r="OUW32" s="23"/>
      <c r="OVA32" s="23"/>
      <c r="OVE32" s="23"/>
      <c r="OVI32" s="23"/>
      <c r="OVM32" s="23"/>
      <c r="OVQ32" s="23"/>
      <c r="OVU32" s="23"/>
      <c r="OVY32" s="23"/>
      <c r="OWC32" s="23"/>
      <c r="OWG32" s="23"/>
      <c r="OWK32" s="23"/>
      <c r="OWO32" s="23"/>
      <c r="OWS32" s="23"/>
      <c r="OWW32" s="23"/>
      <c r="OXA32" s="23"/>
      <c r="OXE32" s="23"/>
      <c r="OXI32" s="23"/>
      <c r="OXM32" s="23"/>
      <c r="OXQ32" s="23"/>
      <c r="OXU32" s="23"/>
      <c r="OXY32" s="23"/>
      <c r="OYC32" s="23"/>
      <c r="OYG32" s="23"/>
      <c r="OYK32" s="23"/>
      <c r="OYO32" s="23"/>
      <c r="OYS32" s="23"/>
      <c r="OYW32" s="23"/>
      <c r="OZA32" s="23"/>
      <c r="OZE32" s="23"/>
      <c r="OZI32" s="23"/>
      <c r="OZM32" s="23"/>
      <c r="OZQ32" s="23"/>
      <c r="OZU32" s="23"/>
      <c r="OZY32" s="23"/>
      <c r="PAC32" s="23"/>
      <c r="PAG32" s="23"/>
      <c r="PAK32" s="23"/>
      <c r="PAO32" s="23"/>
      <c r="PAS32" s="23"/>
      <c r="PAW32" s="23"/>
      <c r="PBA32" s="23"/>
      <c r="PBE32" s="23"/>
      <c r="PBI32" s="23"/>
      <c r="PBM32" s="23"/>
      <c r="PBQ32" s="23"/>
      <c r="PBU32" s="23"/>
      <c r="PBY32" s="23"/>
      <c r="PCC32" s="23"/>
      <c r="PCG32" s="23"/>
      <c r="PCK32" s="23"/>
      <c r="PCO32" s="23"/>
      <c r="PCS32" s="23"/>
      <c r="PCW32" s="23"/>
      <c r="PDA32" s="23"/>
      <c r="PDE32" s="23"/>
      <c r="PDI32" s="23"/>
      <c r="PDM32" s="23"/>
      <c r="PDQ32" s="23"/>
      <c r="PDU32" s="23"/>
      <c r="PDY32" s="23"/>
      <c r="PEC32" s="23"/>
      <c r="PEG32" s="23"/>
      <c r="PEK32" s="23"/>
      <c r="PEO32" s="23"/>
      <c r="PES32" s="23"/>
      <c r="PEW32" s="23"/>
      <c r="PFA32" s="23"/>
      <c r="PFE32" s="23"/>
      <c r="PFI32" s="23"/>
      <c r="PFM32" s="23"/>
      <c r="PFQ32" s="23"/>
      <c r="PFU32" s="23"/>
      <c r="PFY32" s="23"/>
      <c r="PGC32" s="23"/>
      <c r="PGG32" s="23"/>
      <c r="PGK32" s="23"/>
      <c r="PGO32" s="23"/>
      <c r="PGS32" s="23"/>
      <c r="PGW32" s="23"/>
      <c r="PHA32" s="23"/>
      <c r="PHE32" s="23"/>
      <c r="PHI32" s="23"/>
      <c r="PHM32" s="23"/>
      <c r="PHQ32" s="23"/>
      <c r="PHU32" s="23"/>
      <c r="PHY32" s="23"/>
      <c r="PIC32" s="23"/>
      <c r="PIG32" s="23"/>
      <c r="PIK32" s="23"/>
      <c r="PIO32" s="23"/>
      <c r="PIS32" s="23"/>
      <c r="PIW32" s="23"/>
      <c r="PJA32" s="23"/>
      <c r="PJE32" s="23"/>
      <c r="PJI32" s="23"/>
      <c r="PJM32" s="23"/>
      <c r="PJQ32" s="23"/>
      <c r="PJU32" s="23"/>
      <c r="PJY32" s="23"/>
      <c r="PKC32" s="23"/>
      <c r="PKG32" s="23"/>
      <c r="PKK32" s="23"/>
      <c r="PKO32" s="23"/>
      <c r="PKS32" s="23"/>
      <c r="PKW32" s="23"/>
      <c r="PLA32" s="23"/>
      <c r="PLE32" s="23"/>
      <c r="PLI32" s="23"/>
      <c r="PLM32" s="23"/>
      <c r="PLQ32" s="23"/>
      <c r="PLU32" s="23"/>
      <c r="PLY32" s="23"/>
      <c r="PMC32" s="23"/>
      <c r="PMG32" s="23"/>
      <c r="PMK32" s="23"/>
      <c r="PMO32" s="23"/>
      <c r="PMS32" s="23"/>
      <c r="PMW32" s="23"/>
      <c r="PNA32" s="23"/>
      <c r="PNE32" s="23"/>
      <c r="PNI32" s="23"/>
      <c r="PNM32" s="23"/>
      <c r="PNQ32" s="23"/>
      <c r="PNU32" s="23"/>
      <c r="PNY32" s="23"/>
      <c r="POC32" s="23"/>
      <c r="POG32" s="23"/>
      <c r="POK32" s="23"/>
      <c r="POO32" s="23"/>
      <c r="POS32" s="23"/>
      <c r="POW32" s="23"/>
      <c r="PPA32" s="23"/>
      <c r="PPE32" s="23"/>
      <c r="PPI32" s="23"/>
      <c r="PPM32" s="23"/>
      <c r="PPQ32" s="23"/>
      <c r="PPU32" s="23"/>
      <c r="PPY32" s="23"/>
      <c r="PQC32" s="23"/>
      <c r="PQG32" s="23"/>
      <c r="PQK32" s="23"/>
      <c r="PQO32" s="23"/>
      <c r="PQS32" s="23"/>
      <c r="PQW32" s="23"/>
      <c r="PRA32" s="23"/>
      <c r="PRE32" s="23"/>
      <c r="PRI32" s="23"/>
      <c r="PRM32" s="23"/>
      <c r="PRQ32" s="23"/>
      <c r="PRU32" s="23"/>
      <c r="PRY32" s="23"/>
      <c r="PSC32" s="23"/>
      <c r="PSG32" s="23"/>
      <c r="PSK32" s="23"/>
      <c r="PSO32" s="23"/>
      <c r="PSS32" s="23"/>
      <c r="PSW32" s="23"/>
      <c r="PTA32" s="23"/>
      <c r="PTE32" s="23"/>
      <c r="PTI32" s="23"/>
      <c r="PTM32" s="23"/>
      <c r="PTQ32" s="23"/>
      <c r="PTU32" s="23"/>
      <c r="PTY32" s="23"/>
      <c r="PUC32" s="23"/>
      <c r="PUG32" s="23"/>
      <c r="PUK32" s="23"/>
      <c r="PUO32" s="23"/>
      <c r="PUS32" s="23"/>
      <c r="PUW32" s="23"/>
      <c r="PVA32" s="23"/>
      <c r="PVE32" s="23"/>
      <c r="PVI32" s="23"/>
      <c r="PVM32" s="23"/>
      <c r="PVQ32" s="23"/>
      <c r="PVU32" s="23"/>
      <c r="PVY32" s="23"/>
      <c r="PWC32" s="23"/>
      <c r="PWG32" s="23"/>
      <c r="PWK32" s="23"/>
      <c r="PWO32" s="23"/>
      <c r="PWS32" s="23"/>
      <c r="PWW32" s="23"/>
      <c r="PXA32" s="23"/>
      <c r="PXE32" s="23"/>
      <c r="PXI32" s="23"/>
      <c r="PXM32" s="23"/>
      <c r="PXQ32" s="23"/>
      <c r="PXU32" s="23"/>
      <c r="PXY32" s="23"/>
      <c r="PYC32" s="23"/>
      <c r="PYG32" s="23"/>
      <c r="PYK32" s="23"/>
      <c r="PYO32" s="23"/>
      <c r="PYS32" s="23"/>
      <c r="PYW32" s="23"/>
      <c r="PZA32" s="23"/>
      <c r="PZE32" s="23"/>
      <c r="PZI32" s="23"/>
      <c r="PZM32" s="23"/>
      <c r="PZQ32" s="23"/>
      <c r="PZU32" s="23"/>
      <c r="PZY32" s="23"/>
      <c r="QAC32" s="23"/>
      <c r="QAG32" s="23"/>
      <c r="QAK32" s="23"/>
      <c r="QAO32" s="23"/>
      <c r="QAS32" s="23"/>
      <c r="QAW32" s="23"/>
      <c r="QBA32" s="23"/>
      <c r="QBE32" s="23"/>
      <c r="QBI32" s="23"/>
      <c r="QBM32" s="23"/>
      <c r="QBQ32" s="23"/>
      <c r="QBU32" s="23"/>
      <c r="QBY32" s="23"/>
      <c r="QCC32" s="23"/>
      <c r="QCG32" s="23"/>
      <c r="QCK32" s="23"/>
      <c r="QCO32" s="23"/>
      <c r="QCS32" s="23"/>
      <c r="QCW32" s="23"/>
      <c r="QDA32" s="23"/>
      <c r="QDE32" s="23"/>
      <c r="QDI32" s="23"/>
      <c r="QDM32" s="23"/>
      <c r="QDQ32" s="23"/>
      <c r="QDU32" s="23"/>
      <c r="QDY32" s="23"/>
      <c r="QEC32" s="23"/>
      <c r="QEG32" s="23"/>
      <c r="QEK32" s="23"/>
      <c r="QEO32" s="23"/>
      <c r="QES32" s="23"/>
      <c r="QEW32" s="23"/>
      <c r="QFA32" s="23"/>
      <c r="QFE32" s="23"/>
      <c r="QFI32" s="23"/>
      <c r="QFM32" s="23"/>
      <c r="QFQ32" s="23"/>
      <c r="QFU32" s="23"/>
      <c r="QFY32" s="23"/>
      <c r="QGC32" s="23"/>
      <c r="QGG32" s="23"/>
      <c r="QGK32" s="23"/>
      <c r="QGO32" s="23"/>
      <c r="QGS32" s="23"/>
      <c r="QGW32" s="23"/>
      <c r="QHA32" s="23"/>
      <c r="QHE32" s="23"/>
      <c r="QHI32" s="23"/>
      <c r="QHM32" s="23"/>
      <c r="QHQ32" s="23"/>
      <c r="QHU32" s="23"/>
      <c r="QHY32" s="23"/>
      <c r="QIC32" s="23"/>
      <c r="QIG32" s="23"/>
      <c r="QIK32" s="23"/>
      <c r="QIO32" s="23"/>
      <c r="QIS32" s="23"/>
      <c r="QIW32" s="23"/>
      <c r="QJA32" s="23"/>
      <c r="QJE32" s="23"/>
      <c r="QJI32" s="23"/>
      <c r="QJM32" s="23"/>
      <c r="QJQ32" s="23"/>
      <c r="QJU32" s="23"/>
      <c r="QJY32" s="23"/>
      <c r="QKC32" s="23"/>
      <c r="QKG32" s="23"/>
      <c r="QKK32" s="23"/>
      <c r="QKO32" s="23"/>
      <c r="QKS32" s="23"/>
      <c r="QKW32" s="23"/>
      <c r="QLA32" s="23"/>
      <c r="QLE32" s="23"/>
      <c r="QLI32" s="23"/>
      <c r="QLM32" s="23"/>
      <c r="QLQ32" s="23"/>
      <c r="QLU32" s="23"/>
      <c r="QLY32" s="23"/>
      <c r="QMC32" s="23"/>
      <c r="QMG32" s="23"/>
      <c r="QMK32" s="23"/>
      <c r="QMO32" s="23"/>
      <c r="QMS32" s="23"/>
      <c r="QMW32" s="23"/>
      <c r="QNA32" s="23"/>
      <c r="QNE32" s="23"/>
      <c r="QNI32" s="23"/>
      <c r="QNM32" s="23"/>
      <c r="QNQ32" s="23"/>
      <c r="QNU32" s="23"/>
      <c r="QNY32" s="23"/>
      <c r="QOC32" s="23"/>
      <c r="QOG32" s="23"/>
      <c r="QOK32" s="23"/>
      <c r="QOO32" s="23"/>
      <c r="QOS32" s="23"/>
      <c r="QOW32" s="23"/>
      <c r="QPA32" s="23"/>
      <c r="QPE32" s="23"/>
      <c r="QPI32" s="23"/>
      <c r="QPM32" s="23"/>
      <c r="QPQ32" s="23"/>
      <c r="QPU32" s="23"/>
      <c r="QPY32" s="23"/>
      <c r="QQC32" s="23"/>
      <c r="QQG32" s="23"/>
      <c r="QQK32" s="23"/>
      <c r="QQO32" s="23"/>
      <c r="QQS32" s="23"/>
      <c r="QQW32" s="23"/>
      <c r="QRA32" s="23"/>
      <c r="QRE32" s="23"/>
      <c r="QRI32" s="23"/>
      <c r="QRM32" s="23"/>
      <c r="QRQ32" s="23"/>
      <c r="QRU32" s="23"/>
      <c r="QRY32" s="23"/>
      <c r="QSC32" s="23"/>
      <c r="QSG32" s="23"/>
      <c r="QSK32" s="23"/>
      <c r="QSO32" s="23"/>
      <c r="QSS32" s="23"/>
      <c r="QSW32" s="23"/>
      <c r="QTA32" s="23"/>
      <c r="QTE32" s="23"/>
      <c r="QTI32" s="23"/>
      <c r="QTM32" s="23"/>
      <c r="QTQ32" s="23"/>
      <c r="QTU32" s="23"/>
      <c r="QTY32" s="23"/>
      <c r="QUC32" s="23"/>
      <c r="QUG32" s="23"/>
      <c r="QUK32" s="23"/>
      <c r="QUO32" s="23"/>
      <c r="QUS32" s="23"/>
      <c r="QUW32" s="23"/>
      <c r="QVA32" s="23"/>
      <c r="QVE32" s="23"/>
      <c r="QVI32" s="23"/>
      <c r="QVM32" s="23"/>
      <c r="QVQ32" s="23"/>
      <c r="QVU32" s="23"/>
      <c r="QVY32" s="23"/>
      <c r="QWC32" s="23"/>
      <c r="QWG32" s="23"/>
      <c r="QWK32" s="23"/>
      <c r="QWO32" s="23"/>
      <c r="QWS32" s="23"/>
      <c r="QWW32" s="23"/>
      <c r="QXA32" s="23"/>
      <c r="QXE32" s="23"/>
      <c r="QXI32" s="23"/>
      <c r="QXM32" s="23"/>
      <c r="QXQ32" s="23"/>
      <c r="QXU32" s="23"/>
      <c r="QXY32" s="23"/>
      <c r="QYC32" s="23"/>
      <c r="QYG32" s="23"/>
      <c r="QYK32" s="23"/>
      <c r="QYO32" s="23"/>
      <c r="QYS32" s="23"/>
      <c r="QYW32" s="23"/>
      <c r="QZA32" s="23"/>
      <c r="QZE32" s="23"/>
      <c r="QZI32" s="23"/>
      <c r="QZM32" s="23"/>
      <c r="QZQ32" s="23"/>
      <c r="QZU32" s="23"/>
      <c r="QZY32" s="23"/>
      <c r="RAC32" s="23"/>
      <c r="RAG32" s="23"/>
      <c r="RAK32" s="23"/>
      <c r="RAO32" s="23"/>
      <c r="RAS32" s="23"/>
      <c r="RAW32" s="23"/>
      <c r="RBA32" s="23"/>
      <c r="RBE32" s="23"/>
      <c r="RBI32" s="23"/>
      <c r="RBM32" s="23"/>
      <c r="RBQ32" s="23"/>
      <c r="RBU32" s="23"/>
      <c r="RBY32" s="23"/>
      <c r="RCC32" s="23"/>
      <c r="RCG32" s="23"/>
      <c r="RCK32" s="23"/>
      <c r="RCO32" s="23"/>
      <c r="RCS32" s="23"/>
      <c r="RCW32" s="23"/>
      <c r="RDA32" s="23"/>
      <c r="RDE32" s="23"/>
      <c r="RDI32" s="23"/>
      <c r="RDM32" s="23"/>
      <c r="RDQ32" s="23"/>
      <c r="RDU32" s="23"/>
      <c r="RDY32" s="23"/>
      <c r="REC32" s="23"/>
      <c r="REG32" s="23"/>
      <c r="REK32" s="23"/>
      <c r="REO32" s="23"/>
      <c r="RES32" s="23"/>
      <c r="REW32" s="23"/>
      <c r="RFA32" s="23"/>
      <c r="RFE32" s="23"/>
      <c r="RFI32" s="23"/>
      <c r="RFM32" s="23"/>
      <c r="RFQ32" s="23"/>
      <c r="RFU32" s="23"/>
      <c r="RFY32" s="23"/>
      <c r="RGC32" s="23"/>
      <c r="RGG32" s="23"/>
      <c r="RGK32" s="23"/>
      <c r="RGO32" s="23"/>
      <c r="RGS32" s="23"/>
      <c r="RGW32" s="23"/>
      <c r="RHA32" s="23"/>
      <c r="RHE32" s="23"/>
      <c r="RHI32" s="23"/>
      <c r="RHM32" s="23"/>
      <c r="RHQ32" s="23"/>
      <c r="RHU32" s="23"/>
      <c r="RHY32" s="23"/>
      <c r="RIC32" s="23"/>
      <c r="RIG32" s="23"/>
      <c r="RIK32" s="23"/>
      <c r="RIO32" s="23"/>
      <c r="RIS32" s="23"/>
      <c r="RIW32" s="23"/>
      <c r="RJA32" s="23"/>
      <c r="RJE32" s="23"/>
      <c r="RJI32" s="23"/>
      <c r="RJM32" s="23"/>
      <c r="RJQ32" s="23"/>
      <c r="RJU32" s="23"/>
      <c r="RJY32" s="23"/>
      <c r="RKC32" s="23"/>
      <c r="RKG32" s="23"/>
      <c r="RKK32" s="23"/>
      <c r="RKO32" s="23"/>
      <c r="RKS32" s="23"/>
      <c r="RKW32" s="23"/>
      <c r="RLA32" s="23"/>
      <c r="RLE32" s="23"/>
      <c r="RLI32" s="23"/>
      <c r="RLM32" s="23"/>
      <c r="RLQ32" s="23"/>
      <c r="RLU32" s="23"/>
      <c r="RLY32" s="23"/>
      <c r="RMC32" s="23"/>
      <c r="RMG32" s="23"/>
      <c r="RMK32" s="23"/>
      <c r="RMO32" s="23"/>
      <c r="RMS32" s="23"/>
      <c r="RMW32" s="23"/>
      <c r="RNA32" s="23"/>
      <c r="RNE32" s="23"/>
      <c r="RNI32" s="23"/>
      <c r="RNM32" s="23"/>
      <c r="RNQ32" s="23"/>
      <c r="RNU32" s="23"/>
      <c r="RNY32" s="23"/>
      <c r="ROC32" s="23"/>
      <c r="ROG32" s="23"/>
      <c r="ROK32" s="23"/>
      <c r="ROO32" s="23"/>
      <c r="ROS32" s="23"/>
      <c r="ROW32" s="23"/>
      <c r="RPA32" s="23"/>
      <c r="RPE32" s="23"/>
      <c r="RPI32" s="23"/>
      <c r="RPM32" s="23"/>
      <c r="RPQ32" s="23"/>
      <c r="RPU32" s="23"/>
      <c r="RPY32" s="23"/>
      <c r="RQC32" s="23"/>
      <c r="RQG32" s="23"/>
      <c r="RQK32" s="23"/>
      <c r="RQO32" s="23"/>
      <c r="RQS32" s="23"/>
      <c r="RQW32" s="23"/>
      <c r="RRA32" s="23"/>
      <c r="RRE32" s="23"/>
      <c r="RRI32" s="23"/>
      <c r="RRM32" s="23"/>
      <c r="RRQ32" s="23"/>
      <c r="RRU32" s="23"/>
      <c r="RRY32" s="23"/>
      <c r="RSC32" s="23"/>
      <c r="RSG32" s="23"/>
      <c r="RSK32" s="23"/>
      <c r="RSO32" s="23"/>
      <c r="RSS32" s="23"/>
      <c r="RSW32" s="23"/>
      <c r="RTA32" s="23"/>
      <c r="RTE32" s="23"/>
      <c r="RTI32" s="23"/>
      <c r="RTM32" s="23"/>
      <c r="RTQ32" s="23"/>
      <c r="RTU32" s="23"/>
      <c r="RTY32" s="23"/>
      <c r="RUC32" s="23"/>
      <c r="RUG32" s="23"/>
      <c r="RUK32" s="23"/>
      <c r="RUO32" s="23"/>
      <c r="RUS32" s="23"/>
      <c r="RUW32" s="23"/>
      <c r="RVA32" s="23"/>
      <c r="RVE32" s="23"/>
      <c r="RVI32" s="23"/>
      <c r="RVM32" s="23"/>
      <c r="RVQ32" s="23"/>
      <c r="RVU32" s="23"/>
      <c r="RVY32" s="23"/>
      <c r="RWC32" s="23"/>
      <c r="RWG32" s="23"/>
      <c r="RWK32" s="23"/>
      <c r="RWO32" s="23"/>
      <c r="RWS32" s="23"/>
      <c r="RWW32" s="23"/>
      <c r="RXA32" s="23"/>
      <c r="RXE32" s="23"/>
      <c r="RXI32" s="23"/>
      <c r="RXM32" s="23"/>
      <c r="RXQ32" s="23"/>
      <c r="RXU32" s="23"/>
      <c r="RXY32" s="23"/>
      <c r="RYC32" s="23"/>
      <c r="RYG32" s="23"/>
      <c r="RYK32" s="23"/>
      <c r="RYO32" s="23"/>
      <c r="RYS32" s="23"/>
      <c r="RYW32" s="23"/>
      <c r="RZA32" s="23"/>
      <c r="RZE32" s="23"/>
      <c r="RZI32" s="23"/>
      <c r="RZM32" s="23"/>
      <c r="RZQ32" s="23"/>
      <c r="RZU32" s="23"/>
      <c r="RZY32" s="23"/>
      <c r="SAC32" s="23"/>
      <c r="SAG32" s="23"/>
      <c r="SAK32" s="23"/>
      <c r="SAO32" s="23"/>
      <c r="SAS32" s="23"/>
      <c r="SAW32" s="23"/>
      <c r="SBA32" s="23"/>
      <c r="SBE32" s="23"/>
      <c r="SBI32" s="23"/>
      <c r="SBM32" s="23"/>
      <c r="SBQ32" s="23"/>
      <c r="SBU32" s="23"/>
      <c r="SBY32" s="23"/>
      <c r="SCC32" s="23"/>
      <c r="SCG32" s="23"/>
      <c r="SCK32" s="23"/>
      <c r="SCO32" s="23"/>
      <c r="SCS32" s="23"/>
      <c r="SCW32" s="23"/>
      <c r="SDA32" s="23"/>
      <c r="SDE32" s="23"/>
      <c r="SDI32" s="23"/>
      <c r="SDM32" s="23"/>
      <c r="SDQ32" s="23"/>
      <c r="SDU32" s="23"/>
      <c r="SDY32" s="23"/>
      <c r="SEC32" s="23"/>
      <c r="SEG32" s="23"/>
      <c r="SEK32" s="23"/>
      <c r="SEO32" s="23"/>
      <c r="SES32" s="23"/>
      <c r="SEW32" s="23"/>
      <c r="SFA32" s="23"/>
      <c r="SFE32" s="23"/>
      <c r="SFI32" s="23"/>
      <c r="SFM32" s="23"/>
      <c r="SFQ32" s="23"/>
      <c r="SFU32" s="23"/>
      <c r="SFY32" s="23"/>
      <c r="SGC32" s="23"/>
      <c r="SGG32" s="23"/>
      <c r="SGK32" s="23"/>
      <c r="SGO32" s="23"/>
      <c r="SGS32" s="23"/>
      <c r="SGW32" s="23"/>
      <c r="SHA32" s="23"/>
      <c r="SHE32" s="23"/>
      <c r="SHI32" s="23"/>
      <c r="SHM32" s="23"/>
      <c r="SHQ32" s="23"/>
      <c r="SHU32" s="23"/>
      <c r="SHY32" s="23"/>
      <c r="SIC32" s="23"/>
      <c r="SIG32" s="23"/>
      <c r="SIK32" s="23"/>
      <c r="SIO32" s="23"/>
      <c r="SIS32" s="23"/>
      <c r="SIW32" s="23"/>
      <c r="SJA32" s="23"/>
      <c r="SJE32" s="23"/>
      <c r="SJI32" s="23"/>
      <c r="SJM32" s="23"/>
      <c r="SJQ32" s="23"/>
      <c r="SJU32" s="23"/>
      <c r="SJY32" s="23"/>
      <c r="SKC32" s="23"/>
      <c r="SKG32" s="23"/>
      <c r="SKK32" s="23"/>
      <c r="SKO32" s="23"/>
      <c r="SKS32" s="23"/>
      <c r="SKW32" s="23"/>
      <c r="SLA32" s="23"/>
      <c r="SLE32" s="23"/>
      <c r="SLI32" s="23"/>
      <c r="SLM32" s="23"/>
      <c r="SLQ32" s="23"/>
      <c r="SLU32" s="23"/>
      <c r="SLY32" s="23"/>
      <c r="SMC32" s="23"/>
      <c r="SMG32" s="23"/>
      <c r="SMK32" s="23"/>
      <c r="SMO32" s="23"/>
      <c r="SMS32" s="23"/>
      <c r="SMW32" s="23"/>
      <c r="SNA32" s="23"/>
      <c r="SNE32" s="23"/>
      <c r="SNI32" s="23"/>
      <c r="SNM32" s="23"/>
      <c r="SNQ32" s="23"/>
      <c r="SNU32" s="23"/>
      <c r="SNY32" s="23"/>
      <c r="SOC32" s="23"/>
      <c r="SOG32" s="23"/>
      <c r="SOK32" s="23"/>
      <c r="SOO32" s="23"/>
      <c r="SOS32" s="23"/>
      <c r="SOW32" s="23"/>
      <c r="SPA32" s="23"/>
      <c r="SPE32" s="23"/>
      <c r="SPI32" s="23"/>
      <c r="SPM32" s="23"/>
      <c r="SPQ32" s="23"/>
      <c r="SPU32" s="23"/>
      <c r="SPY32" s="23"/>
      <c r="SQC32" s="23"/>
      <c r="SQG32" s="23"/>
      <c r="SQK32" s="23"/>
      <c r="SQO32" s="23"/>
      <c r="SQS32" s="23"/>
      <c r="SQW32" s="23"/>
      <c r="SRA32" s="23"/>
      <c r="SRE32" s="23"/>
      <c r="SRI32" s="23"/>
      <c r="SRM32" s="23"/>
      <c r="SRQ32" s="23"/>
      <c r="SRU32" s="23"/>
      <c r="SRY32" s="23"/>
      <c r="SSC32" s="23"/>
      <c r="SSG32" s="23"/>
      <c r="SSK32" s="23"/>
      <c r="SSO32" s="23"/>
      <c r="SSS32" s="23"/>
      <c r="SSW32" s="23"/>
      <c r="STA32" s="23"/>
      <c r="STE32" s="23"/>
      <c r="STI32" s="23"/>
      <c r="STM32" s="23"/>
      <c r="STQ32" s="23"/>
      <c r="STU32" s="23"/>
      <c r="STY32" s="23"/>
      <c r="SUC32" s="23"/>
      <c r="SUG32" s="23"/>
      <c r="SUK32" s="23"/>
      <c r="SUO32" s="23"/>
      <c r="SUS32" s="23"/>
      <c r="SUW32" s="23"/>
      <c r="SVA32" s="23"/>
      <c r="SVE32" s="23"/>
      <c r="SVI32" s="23"/>
      <c r="SVM32" s="23"/>
      <c r="SVQ32" s="23"/>
      <c r="SVU32" s="23"/>
      <c r="SVY32" s="23"/>
      <c r="SWC32" s="23"/>
      <c r="SWG32" s="23"/>
      <c r="SWK32" s="23"/>
      <c r="SWO32" s="23"/>
      <c r="SWS32" s="23"/>
      <c r="SWW32" s="23"/>
      <c r="SXA32" s="23"/>
      <c r="SXE32" s="23"/>
      <c r="SXI32" s="23"/>
      <c r="SXM32" s="23"/>
      <c r="SXQ32" s="23"/>
      <c r="SXU32" s="23"/>
      <c r="SXY32" s="23"/>
      <c r="SYC32" s="23"/>
      <c r="SYG32" s="23"/>
      <c r="SYK32" s="23"/>
      <c r="SYO32" s="23"/>
      <c r="SYS32" s="23"/>
      <c r="SYW32" s="23"/>
      <c r="SZA32" s="23"/>
      <c r="SZE32" s="23"/>
      <c r="SZI32" s="23"/>
      <c r="SZM32" s="23"/>
      <c r="SZQ32" s="23"/>
      <c r="SZU32" s="23"/>
      <c r="SZY32" s="23"/>
      <c r="TAC32" s="23"/>
      <c r="TAG32" s="23"/>
      <c r="TAK32" s="23"/>
      <c r="TAO32" s="23"/>
      <c r="TAS32" s="23"/>
      <c r="TAW32" s="23"/>
      <c r="TBA32" s="23"/>
      <c r="TBE32" s="23"/>
      <c r="TBI32" s="23"/>
      <c r="TBM32" s="23"/>
      <c r="TBQ32" s="23"/>
      <c r="TBU32" s="23"/>
      <c r="TBY32" s="23"/>
      <c r="TCC32" s="23"/>
      <c r="TCG32" s="23"/>
      <c r="TCK32" s="23"/>
      <c r="TCO32" s="23"/>
      <c r="TCS32" s="23"/>
      <c r="TCW32" s="23"/>
      <c r="TDA32" s="23"/>
      <c r="TDE32" s="23"/>
      <c r="TDI32" s="23"/>
      <c r="TDM32" s="23"/>
      <c r="TDQ32" s="23"/>
      <c r="TDU32" s="23"/>
      <c r="TDY32" s="23"/>
      <c r="TEC32" s="23"/>
      <c r="TEG32" s="23"/>
      <c r="TEK32" s="23"/>
      <c r="TEO32" s="23"/>
      <c r="TES32" s="23"/>
      <c r="TEW32" s="23"/>
      <c r="TFA32" s="23"/>
      <c r="TFE32" s="23"/>
      <c r="TFI32" s="23"/>
      <c r="TFM32" s="23"/>
      <c r="TFQ32" s="23"/>
      <c r="TFU32" s="23"/>
      <c r="TFY32" s="23"/>
      <c r="TGC32" s="23"/>
      <c r="TGG32" s="23"/>
      <c r="TGK32" s="23"/>
      <c r="TGO32" s="23"/>
      <c r="TGS32" s="23"/>
      <c r="TGW32" s="23"/>
      <c r="THA32" s="23"/>
      <c r="THE32" s="23"/>
      <c r="THI32" s="23"/>
      <c r="THM32" s="23"/>
      <c r="THQ32" s="23"/>
      <c r="THU32" s="23"/>
      <c r="THY32" s="23"/>
      <c r="TIC32" s="23"/>
      <c r="TIG32" s="23"/>
      <c r="TIK32" s="23"/>
      <c r="TIO32" s="23"/>
      <c r="TIS32" s="23"/>
      <c r="TIW32" s="23"/>
      <c r="TJA32" s="23"/>
      <c r="TJE32" s="23"/>
      <c r="TJI32" s="23"/>
      <c r="TJM32" s="23"/>
      <c r="TJQ32" s="23"/>
      <c r="TJU32" s="23"/>
      <c r="TJY32" s="23"/>
      <c r="TKC32" s="23"/>
      <c r="TKG32" s="23"/>
      <c r="TKK32" s="23"/>
      <c r="TKO32" s="23"/>
      <c r="TKS32" s="23"/>
      <c r="TKW32" s="23"/>
      <c r="TLA32" s="23"/>
      <c r="TLE32" s="23"/>
      <c r="TLI32" s="23"/>
      <c r="TLM32" s="23"/>
      <c r="TLQ32" s="23"/>
      <c r="TLU32" s="23"/>
      <c r="TLY32" s="23"/>
      <c r="TMC32" s="23"/>
      <c r="TMG32" s="23"/>
      <c r="TMK32" s="23"/>
      <c r="TMO32" s="23"/>
      <c r="TMS32" s="23"/>
      <c r="TMW32" s="23"/>
      <c r="TNA32" s="23"/>
      <c r="TNE32" s="23"/>
      <c r="TNI32" s="23"/>
      <c r="TNM32" s="23"/>
      <c r="TNQ32" s="23"/>
      <c r="TNU32" s="23"/>
      <c r="TNY32" s="23"/>
      <c r="TOC32" s="23"/>
      <c r="TOG32" s="23"/>
      <c r="TOK32" s="23"/>
      <c r="TOO32" s="23"/>
      <c r="TOS32" s="23"/>
      <c r="TOW32" s="23"/>
      <c r="TPA32" s="23"/>
      <c r="TPE32" s="23"/>
      <c r="TPI32" s="23"/>
      <c r="TPM32" s="23"/>
      <c r="TPQ32" s="23"/>
      <c r="TPU32" s="23"/>
      <c r="TPY32" s="23"/>
      <c r="TQC32" s="23"/>
      <c r="TQG32" s="23"/>
      <c r="TQK32" s="23"/>
      <c r="TQO32" s="23"/>
      <c r="TQS32" s="23"/>
      <c r="TQW32" s="23"/>
      <c r="TRA32" s="23"/>
      <c r="TRE32" s="23"/>
      <c r="TRI32" s="23"/>
      <c r="TRM32" s="23"/>
      <c r="TRQ32" s="23"/>
      <c r="TRU32" s="23"/>
      <c r="TRY32" s="23"/>
      <c r="TSC32" s="23"/>
      <c r="TSG32" s="23"/>
      <c r="TSK32" s="23"/>
      <c r="TSO32" s="23"/>
      <c r="TSS32" s="23"/>
      <c r="TSW32" s="23"/>
      <c r="TTA32" s="23"/>
      <c r="TTE32" s="23"/>
      <c r="TTI32" s="23"/>
      <c r="TTM32" s="23"/>
      <c r="TTQ32" s="23"/>
      <c r="TTU32" s="23"/>
      <c r="TTY32" s="23"/>
      <c r="TUC32" s="23"/>
      <c r="TUG32" s="23"/>
      <c r="TUK32" s="23"/>
      <c r="TUO32" s="23"/>
      <c r="TUS32" s="23"/>
      <c r="TUW32" s="23"/>
      <c r="TVA32" s="23"/>
      <c r="TVE32" s="23"/>
      <c r="TVI32" s="23"/>
      <c r="TVM32" s="23"/>
      <c r="TVQ32" s="23"/>
      <c r="TVU32" s="23"/>
      <c r="TVY32" s="23"/>
      <c r="TWC32" s="23"/>
      <c r="TWG32" s="23"/>
      <c r="TWK32" s="23"/>
      <c r="TWO32" s="23"/>
      <c r="TWS32" s="23"/>
      <c r="TWW32" s="23"/>
      <c r="TXA32" s="23"/>
      <c r="TXE32" s="23"/>
      <c r="TXI32" s="23"/>
      <c r="TXM32" s="23"/>
      <c r="TXQ32" s="23"/>
      <c r="TXU32" s="23"/>
      <c r="TXY32" s="23"/>
      <c r="TYC32" s="23"/>
      <c r="TYG32" s="23"/>
      <c r="TYK32" s="23"/>
      <c r="TYO32" s="23"/>
      <c r="TYS32" s="23"/>
      <c r="TYW32" s="23"/>
      <c r="TZA32" s="23"/>
      <c r="TZE32" s="23"/>
      <c r="TZI32" s="23"/>
      <c r="TZM32" s="23"/>
      <c r="TZQ32" s="23"/>
      <c r="TZU32" s="23"/>
      <c r="TZY32" s="23"/>
      <c r="UAC32" s="23"/>
      <c r="UAG32" s="23"/>
      <c r="UAK32" s="23"/>
      <c r="UAO32" s="23"/>
      <c r="UAS32" s="23"/>
      <c r="UAW32" s="23"/>
      <c r="UBA32" s="23"/>
      <c r="UBE32" s="23"/>
      <c r="UBI32" s="23"/>
      <c r="UBM32" s="23"/>
      <c r="UBQ32" s="23"/>
      <c r="UBU32" s="23"/>
      <c r="UBY32" s="23"/>
      <c r="UCC32" s="23"/>
      <c r="UCG32" s="23"/>
      <c r="UCK32" s="23"/>
      <c r="UCO32" s="23"/>
      <c r="UCS32" s="23"/>
      <c r="UCW32" s="23"/>
      <c r="UDA32" s="23"/>
      <c r="UDE32" s="23"/>
      <c r="UDI32" s="23"/>
      <c r="UDM32" s="23"/>
      <c r="UDQ32" s="23"/>
      <c r="UDU32" s="23"/>
      <c r="UDY32" s="23"/>
      <c r="UEC32" s="23"/>
      <c r="UEG32" s="23"/>
      <c r="UEK32" s="23"/>
      <c r="UEO32" s="23"/>
      <c r="UES32" s="23"/>
      <c r="UEW32" s="23"/>
      <c r="UFA32" s="23"/>
      <c r="UFE32" s="23"/>
      <c r="UFI32" s="23"/>
      <c r="UFM32" s="23"/>
      <c r="UFQ32" s="23"/>
      <c r="UFU32" s="23"/>
      <c r="UFY32" s="23"/>
      <c r="UGC32" s="23"/>
      <c r="UGG32" s="23"/>
      <c r="UGK32" s="23"/>
      <c r="UGO32" s="23"/>
      <c r="UGS32" s="23"/>
      <c r="UGW32" s="23"/>
      <c r="UHA32" s="23"/>
      <c r="UHE32" s="23"/>
      <c r="UHI32" s="23"/>
      <c r="UHM32" s="23"/>
      <c r="UHQ32" s="23"/>
      <c r="UHU32" s="23"/>
      <c r="UHY32" s="23"/>
      <c r="UIC32" s="23"/>
      <c r="UIG32" s="23"/>
      <c r="UIK32" s="23"/>
      <c r="UIO32" s="23"/>
      <c r="UIS32" s="23"/>
      <c r="UIW32" s="23"/>
      <c r="UJA32" s="23"/>
      <c r="UJE32" s="23"/>
      <c r="UJI32" s="23"/>
      <c r="UJM32" s="23"/>
      <c r="UJQ32" s="23"/>
      <c r="UJU32" s="23"/>
      <c r="UJY32" s="23"/>
      <c r="UKC32" s="23"/>
      <c r="UKG32" s="23"/>
      <c r="UKK32" s="23"/>
      <c r="UKO32" s="23"/>
      <c r="UKS32" s="23"/>
      <c r="UKW32" s="23"/>
      <c r="ULA32" s="23"/>
      <c r="ULE32" s="23"/>
      <c r="ULI32" s="23"/>
      <c r="ULM32" s="23"/>
      <c r="ULQ32" s="23"/>
      <c r="ULU32" s="23"/>
      <c r="ULY32" s="23"/>
      <c r="UMC32" s="23"/>
      <c r="UMG32" s="23"/>
      <c r="UMK32" s="23"/>
      <c r="UMO32" s="23"/>
      <c r="UMS32" s="23"/>
      <c r="UMW32" s="23"/>
      <c r="UNA32" s="23"/>
      <c r="UNE32" s="23"/>
      <c r="UNI32" s="23"/>
      <c r="UNM32" s="23"/>
      <c r="UNQ32" s="23"/>
      <c r="UNU32" s="23"/>
      <c r="UNY32" s="23"/>
      <c r="UOC32" s="23"/>
      <c r="UOG32" s="23"/>
      <c r="UOK32" s="23"/>
      <c r="UOO32" s="23"/>
      <c r="UOS32" s="23"/>
      <c r="UOW32" s="23"/>
      <c r="UPA32" s="23"/>
      <c r="UPE32" s="23"/>
      <c r="UPI32" s="23"/>
      <c r="UPM32" s="23"/>
      <c r="UPQ32" s="23"/>
      <c r="UPU32" s="23"/>
      <c r="UPY32" s="23"/>
      <c r="UQC32" s="23"/>
      <c r="UQG32" s="23"/>
      <c r="UQK32" s="23"/>
      <c r="UQO32" s="23"/>
      <c r="UQS32" s="23"/>
      <c r="UQW32" s="23"/>
      <c r="URA32" s="23"/>
      <c r="URE32" s="23"/>
      <c r="URI32" s="23"/>
      <c r="URM32" s="23"/>
      <c r="URQ32" s="23"/>
      <c r="URU32" s="23"/>
      <c r="URY32" s="23"/>
      <c r="USC32" s="23"/>
      <c r="USG32" s="23"/>
      <c r="USK32" s="23"/>
      <c r="USO32" s="23"/>
      <c r="USS32" s="23"/>
      <c r="USW32" s="23"/>
      <c r="UTA32" s="23"/>
      <c r="UTE32" s="23"/>
      <c r="UTI32" s="23"/>
      <c r="UTM32" s="23"/>
      <c r="UTQ32" s="23"/>
      <c r="UTU32" s="23"/>
      <c r="UTY32" s="23"/>
      <c r="UUC32" s="23"/>
      <c r="UUG32" s="23"/>
      <c r="UUK32" s="23"/>
      <c r="UUO32" s="23"/>
      <c r="UUS32" s="23"/>
      <c r="UUW32" s="23"/>
      <c r="UVA32" s="23"/>
      <c r="UVE32" s="23"/>
      <c r="UVI32" s="23"/>
      <c r="UVM32" s="23"/>
      <c r="UVQ32" s="23"/>
      <c r="UVU32" s="23"/>
      <c r="UVY32" s="23"/>
      <c r="UWC32" s="23"/>
      <c r="UWG32" s="23"/>
      <c r="UWK32" s="23"/>
      <c r="UWO32" s="23"/>
      <c r="UWS32" s="23"/>
      <c r="UWW32" s="23"/>
      <c r="UXA32" s="23"/>
      <c r="UXE32" s="23"/>
      <c r="UXI32" s="23"/>
      <c r="UXM32" s="23"/>
      <c r="UXQ32" s="23"/>
      <c r="UXU32" s="23"/>
      <c r="UXY32" s="23"/>
      <c r="UYC32" s="23"/>
      <c r="UYG32" s="23"/>
      <c r="UYK32" s="23"/>
      <c r="UYO32" s="23"/>
      <c r="UYS32" s="23"/>
      <c r="UYW32" s="23"/>
      <c r="UZA32" s="23"/>
      <c r="UZE32" s="23"/>
      <c r="UZI32" s="23"/>
      <c r="UZM32" s="23"/>
      <c r="UZQ32" s="23"/>
      <c r="UZU32" s="23"/>
      <c r="UZY32" s="23"/>
      <c r="VAC32" s="23"/>
      <c r="VAG32" s="23"/>
      <c r="VAK32" s="23"/>
      <c r="VAO32" s="23"/>
      <c r="VAS32" s="23"/>
      <c r="VAW32" s="23"/>
      <c r="VBA32" s="23"/>
      <c r="VBE32" s="23"/>
      <c r="VBI32" s="23"/>
      <c r="VBM32" s="23"/>
      <c r="VBQ32" s="23"/>
      <c r="VBU32" s="23"/>
      <c r="VBY32" s="23"/>
      <c r="VCC32" s="23"/>
      <c r="VCG32" s="23"/>
      <c r="VCK32" s="23"/>
      <c r="VCO32" s="23"/>
      <c r="VCS32" s="23"/>
      <c r="VCW32" s="23"/>
      <c r="VDA32" s="23"/>
      <c r="VDE32" s="23"/>
      <c r="VDI32" s="23"/>
      <c r="VDM32" s="23"/>
      <c r="VDQ32" s="23"/>
      <c r="VDU32" s="23"/>
      <c r="VDY32" s="23"/>
      <c r="VEC32" s="23"/>
      <c r="VEG32" s="23"/>
      <c r="VEK32" s="23"/>
      <c r="VEO32" s="23"/>
      <c r="VES32" s="23"/>
      <c r="VEW32" s="23"/>
      <c r="VFA32" s="23"/>
      <c r="VFE32" s="23"/>
      <c r="VFI32" s="23"/>
      <c r="VFM32" s="23"/>
      <c r="VFQ32" s="23"/>
      <c r="VFU32" s="23"/>
      <c r="VFY32" s="23"/>
      <c r="VGC32" s="23"/>
      <c r="VGG32" s="23"/>
      <c r="VGK32" s="23"/>
      <c r="VGO32" s="23"/>
      <c r="VGS32" s="23"/>
      <c r="VGW32" s="23"/>
      <c r="VHA32" s="23"/>
      <c r="VHE32" s="23"/>
      <c r="VHI32" s="23"/>
      <c r="VHM32" s="23"/>
      <c r="VHQ32" s="23"/>
      <c r="VHU32" s="23"/>
      <c r="VHY32" s="23"/>
      <c r="VIC32" s="23"/>
      <c r="VIG32" s="23"/>
      <c r="VIK32" s="23"/>
      <c r="VIO32" s="23"/>
      <c r="VIS32" s="23"/>
      <c r="VIW32" s="23"/>
      <c r="VJA32" s="23"/>
      <c r="VJE32" s="23"/>
      <c r="VJI32" s="23"/>
      <c r="VJM32" s="23"/>
      <c r="VJQ32" s="23"/>
      <c r="VJU32" s="23"/>
      <c r="VJY32" s="23"/>
      <c r="VKC32" s="23"/>
      <c r="VKG32" s="23"/>
      <c r="VKK32" s="23"/>
      <c r="VKO32" s="23"/>
      <c r="VKS32" s="23"/>
      <c r="VKW32" s="23"/>
      <c r="VLA32" s="23"/>
      <c r="VLE32" s="23"/>
      <c r="VLI32" s="23"/>
      <c r="VLM32" s="23"/>
      <c r="VLQ32" s="23"/>
      <c r="VLU32" s="23"/>
      <c r="VLY32" s="23"/>
      <c r="VMC32" s="23"/>
      <c r="VMG32" s="23"/>
      <c r="VMK32" s="23"/>
      <c r="VMO32" s="23"/>
      <c r="VMS32" s="23"/>
      <c r="VMW32" s="23"/>
      <c r="VNA32" s="23"/>
      <c r="VNE32" s="23"/>
      <c r="VNI32" s="23"/>
      <c r="VNM32" s="23"/>
      <c r="VNQ32" s="23"/>
      <c r="VNU32" s="23"/>
      <c r="VNY32" s="23"/>
      <c r="VOC32" s="23"/>
      <c r="VOG32" s="23"/>
      <c r="VOK32" s="23"/>
      <c r="VOO32" s="23"/>
      <c r="VOS32" s="23"/>
      <c r="VOW32" s="23"/>
      <c r="VPA32" s="23"/>
      <c r="VPE32" s="23"/>
      <c r="VPI32" s="23"/>
      <c r="VPM32" s="23"/>
      <c r="VPQ32" s="23"/>
      <c r="VPU32" s="23"/>
      <c r="VPY32" s="23"/>
      <c r="VQC32" s="23"/>
      <c r="VQG32" s="23"/>
      <c r="VQK32" s="23"/>
      <c r="VQO32" s="23"/>
      <c r="VQS32" s="23"/>
      <c r="VQW32" s="23"/>
      <c r="VRA32" s="23"/>
      <c r="VRE32" s="23"/>
      <c r="VRI32" s="23"/>
      <c r="VRM32" s="23"/>
      <c r="VRQ32" s="23"/>
      <c r="VRU32" s="23"/>
      <c r="VRY32" s="23"/>
      <c r="VSC32" s="23"/>
      <c r="VSG32" s="23"/>
      <c r="VSK32" s="23"/>
      <c r="VSO32" s="23"/>
      <c r="VSS32" s="23"/>
      <c r="VSW32" s="23"/>
      <c r="VTA32" s="23"/>
      <c r="VTE32" s="23"/>
      <c r="VTI32" s="23"/>
      <c r="VTM32" s="23"/>
      <c r="VTQ32" s="23"/>
      <c r="VTU32" s="23"/>
      <c r="VTY32" s="23"/>
      <c r="VUC32" s="23"/>
      <c r="VUG32" s="23"/>
      <c r="VUK32" s="23"/>
      <c r="VUO32" s="23"/>
      <c r="VUS32" s="23"/>
      <c r="VUW32" s="23"/>
      <c r="VVA32" s="23"/>
      <c r="VVE32" s="23"/>
      <c r="VVI32" s="23"/>
      <c r="VVM32" s="23"/>
      <c r="VVQ32" s="23"/>
      <c r="VVU32" s="23"/>
      <c r="VVY32" s="23"/>
      <c r="VWC32" s="23"/>
      <c r="VWG32" s="23"/>
      <c r="VWK32" s="23"/>
      <c r="VWO32" s="23"/>
      <c r="VWS32" s="23"/>
      <c r="VWW32" s="23"/>
      <c r="VXA32" s="23"/>
      <c r="VXE32" s="23"/>
      <c r="VXI32" s="23"/>
      <c r="VXM32" s="23"/>
      <c r="VXQ32" s="23"/>
      <c r="VXU32" s="23"/>
      <c r="VXY32" s="23"/>
      <c r="VYC32" s="23"/>
      <c r="VYG32" s="23"/>
      <c r="VYK32" s="23"/>
      <c r="VYO32" s="23"/>
      <c r="VYS32" s="23"/>
      <c r="VYW32" s="23"/>
      <c r="VZA32" s="23"/>
      <c r="VZE32" s="23"/>
      <c r="VZI32" s="23"/>
      <c r="VZM32" s="23"/>
      <c r="VZQ32" s="23"/>
      <c r="VZU32" s="23"/>
      <c r="VZY32" s="23"/>
      <c r="WAC32" s="23"/>
      <c r="WAG32" s="23"/>
      <c r="WAK32" s="23"/>
      <c r="WAO32" s="23"/>
      <c r="WAS32" s="23"/>
      <c r="WAW32" s="23"/>
      <c r="WBA32" s="23"/>
      <c r="WBE32" s="23"/>
      <c r="WBI32" s="23"/>
      <c r="WBM32" s="23"/>
      <c r="WBQ32" s="23"/>
      <c r="WBU32" s="23"/>
      <c r="WBY32" s="23"/>
      <c r="WCC32" s="23"/>
      <c r="WCG32" s="23"/>
      <c r="WCK32" s="23"/>
      <c r="WCO32" s="23"/>
      <c r="WCS32" s="23"/>
      <c r="WCW32" s="23"/>
      <c r="WDA32" s="23"/>
      <c r="WDE32" s="23"/>
      <c r="WDI32" s="23"/>
      <c r="WDM32" s="23"/>
      <c r="WDQ32" s="23"/>
      <c r="WDU32" s="23"/>
      <c r="WDY32" s="23"/>
      <c r="WEC32" s="23"/>
      <c r="WEG32" s="23"/>
      <c r="WEK32" s="23"/>
      <c r="WEO32" s="23"/>
      <c r="WES32" s="23"/>
      <c r="WEW32" s="23"/>
      <c r="WFA32" s="23"/>
      <c r="WFE32" s="23"/>
      <c r="WFI32" s="23"/>
      <c r="WFM32" s="23"/>
      <c r="WFQ32" s="23"/>
      <c r="WFU32" s="23"/>
      <c r="WFY32" s="23"/>
      <c r="WGC32" s="23"/>
      <c r="WGG32" s="23"/>
      <c r="WGK32" s="23"/>
      <c r="WGO32" s="23"/>
      <c r="WGS32" s="23"/>
      <c r="WGW32" s="23"/>
      <c r="WHA32" s="23"/>
      <c r="WHE32" s="23"/>
      <c r="WHI32" s="23"/>
      <c r="WHM32" s="23"/>
      <c r="WHQ32" s="23"/>
      <c r="WHU32" s="23"/>
      <c r="WHY32" s="23"/>
      <c r="WIC32" s="23"/>
      <c r="WIG32" s="23"/>
      <c r="WIK32" s="23"/>
      <c r="WIO32" s="23"/>
      <c r="WIS32" s="23"/>
      <c r="WIW32" s="23"/>
      <c r="WJA32" s="23"/>
      <c r="WJE32" s="23"/>
      <c r="WJI32" s="23"/>
      <c r="WJM32" s="23"/>
      <c r="WJQ32" s="23"/>
      <c r="WJU32" s="23"/>
      <c r="WJY32" s="23"/>
      <c r="WKC32" s="23"/>
      <c r="WKG32" s="23"/>
      <c r="WKK32" s="23"/>
      <c r="WKO32" s="23"/>
      <c r="WKS32" s="23"/>
      <c r="WKW32" s="23"/>
      <c r="WLA32" s="23"/>
      <c r="WLE32" s="23"/>
      <c r="WLI32" s="23"/>
      <c r="WLM32" s="23"/>
      <c r="WLQ32" s="23"/>
      <c r="WLU32" s="23"/>
      <c r="WLY32" s="23"/>
      <c r="WMC32" s="23"/>
      <c r="WMG32" s="23"/>
      <c r="WMK32" s="23"/>
      <c r="WMO32" s="23"/>
      <c r="WMS32" s="23"/>
      <c r="WMW32" s="23"/>
      <c r="WNA32" s="23"/>
      <c r="WNE32" s="23"/>
      <c r="WNI32" s="23"/>
      <c r="WNM32" s="23"/>
      <c r="WNQ32" s="23"/>
      <c r="WNU32" s="23"/>
      <c r="WNY32" s="23"/>
      <c r="WOC32" s="23"/>
      <c r="WOG32" s="23"/>
      <c r="WOK32" s="23"/>
      <c r="WOO32" s="23"/>
      <c r="WOS32" s="23"/>
      <c r="WOW32" s="23"/>
      <c r="WPA32" s="23"/>
      <c r="WPE32" s="23"/>
      <c r="WPI32" s="23"/>
      <c r="WPM32" s="23"/>
      <c r="WPQ32" s="23"/>
      <c r="WPU32" s="23"/>
      <c r="WPY32" s="23"/>
      <c r="WQC32" s="23"/>
      <c r="WQG32" s="23"/>
      <c r="WQK32" s="23"/>
      <c r="WQO32" s="23"/>
      <c r="WQS32" s="23"/>
      <c r="WQW32" s="23"/>
      <c r="WRA32" s="23"/>
      <c r="WRE32" s="23"/>
      <c r="WRI32" s="23"/>
      <c r="WRM32" s="23"/>
      <c r="WRQ32" s="23"/>
      <c r="WRU32" s="23"/>
      <c r="WRY32" s="23"/>
      <c r="WSC32" s="23"/>
      <c r="WSG32" s="23"/>
      <c r="WSK32" s="23"/>
      <c r="WSO32" s="23"/>
      <c r="WSS32" s="23"/>
      <c r="WSW32" s="23"/>
      <c r="WTA32" s="23"/>
      <c r="WTE32" s="23"/>
      <c r="WTI32" s="23"/>
      <c r="WTM32" s="23"/>
      <c r="WTQ32" s="23"/>
      <c r="WTU32" s="23"/>
      <c r="WTY32" s="23"/>
      <c r="WUC32" s="23"/>
      <c r="WUG32" s="23"/>
      <c r="WUK32" s="23"/>
      <c r="WUO32" s="23"/>
      <c r="WUS32" s="23"/>
      <c r="WUW32" s="23"/>
      <c r="WVA32" s="23"/>
      <c r="WVE32" s="23"/>
      <c r="WVI32" s="23"/>
      <c r="WVM32" s="23"/>
      <c r="WVQ32" s="23"/>
      <c r="WVU32" s="23"/>
      <c r="WVY32" s="23"/>
      <c r="WWC32" s="23"/>
      <c r="WWG32" s="23"/>
      <c r="WWK32" s="23"/>
      <c r="WWO32" s="23"/>
      <c r="WWS32" s="23"/>
      <c r="WWW32" s="23"/>
      <c r="WXA32" s="23"/>
      <c r="WXE32" s="23"/>
      <c r="WXI32" s="23"/>
      <c r="WXM32" s="23"/>
      <c r="WXQ32" s="23"/>
      <c r="WXU32" s="23"/>
      <c r="WXY32" s="23"/>
      <c r="WYC32" s="23"/>
      <c r="WYG32" s="23"/>
      <c r="WYK32" s="23"/>
      <c r="WYO32" s="23"/>
      <c r="WYS32" s="23"/>
      <c r="WYW32" s="23"/>
      <c r="WZA32" s="23"/>
      <c r="WZE32" s="23"/>
      <c r="WZI32" s="23"/>
      <c r="WZM32" s="23"/>
      <c r="WZQ32" s="23"/>
      <c r="WZU32" s="23"/>
      <c r="WZY32" s="23"/>
      <c r="XAC32" s="23"/>
      <c r="XAG32" s="23"/>
      <c r="XAK32" s="23"/>
      <c r="XAO32" s="23"/>
      <c r="XAS32" s="23"/>
      <c r="XAW32" s="23"/>
      <c r="XBA32" s="23"/>
      <c r="XBE32" s="23"/>
      <c r="XBI32" s="23"/>
      <c r="XBM32" s="23"/>
      <c r="XBQ32" s="23"/>
      <c r="XBU32" s="23"/>
      <c r="XBY32" s="23"/>
      <c r="XCC32" s="23"/>
      <c r="XCG32" s="23"/>
      <c r="XCK32" s="23"/>
      <c r="XCO32" s="23"/>
      <c r="XCS32" s="23"/>
      <c r="XCW32" s="23"/>
      <c r="XDA32" s="23"/>
      <c r="XDE32" s="23"/>
      <c r="XDI32" s="23"/>
      <c r="XDM32" s="23"/>
      <c r="XDQ32" s="23"/>
      <c r="XDU32" s="23"/>
    </row>
    <row r="33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33" s="26" t="s">
        <v>96</v>
      </c>
      <c r="B33" s="29">
        <v>312.95</v>
      </c>
      <c r="C33" s="29">
        <v>0.6</v>
      </c>
      <c r="D33" s="29">
        <v>9.6999999999999993</v>
      </c>
      <c r="E33" s="23"/>
      <c r="I33" s="23"/>
      <c r="M33" s="23"/>
      <c r="Q33" s="23"/>
      <c r="U33" s="23"/>
      <c r="Y33" s="23"/>
      <c r="AC33" s="23"/>
      <c r="AG33" s="23"/>
      <c r="AK33" s="23"/>
      <c r="AO33" s="23"/>
      <c r="AS33" s="23"/>
      <c r="AW33" s="23"/>
      <c r="BA33" s="23"/>
      <c r="BE33" s="23"/>
      <c r="BI33" s="23"/>
      <c r="BM33" s="23"/>
      <c r="BQ33" s="23"/>
      <c r="BU33" s="23"/>
      <c r="BY33" s="23"/>
      <c r="CC33" s="23"/>
      <c r="CG33" s="23"/>
      <c r="CK33" s="23"/>
      <c r="CO33" s="23"/>
      <c r="CS33" s="23"/>
      <c r="CW33" s="23"/>
      <c r="DA33" s="23"/>
      <c r="DE33" s="23"/>
      <c r="DI33" s="23"/>
      <c r="DM33" s="23"/>
      <c r="DQ33" s="23"/>
      <c r="DU33" s="23"/>
      <c r="DY33" s="23"/>
      <c r="EC33" s="23"/>
      <c r="EG33" s="23"/>
      <c r="EK33" s="23"/>
      <c r="EO33" s="23"/>
      <c r="ES33" s="23"/>
      <c r="EW33" s="23"/>
      <c r="FA33" s="23"/>
      <c r="FE33" s="23"/>
      <c r="FI33" s="23"/>
      <c r="FM33" s="23"/>
      <c r="FQ33" s="23"/>
      <c r="FU33" s="23"/>
      <c r="FY33" s="23"/>
      <c r="GC33" s="23"/>
      <c r="GG33" s="23"/>
      <c r="GK33" s="23"/>
      <c r="GO33" s="23"/>
      <c r="GS33" s="23"/>
      <c r="GW33" s="23"/>
      <c r="HA33" s="23"/>
      <c r="HE33" s="23"/>
      <c r="HI33" s="23"/>
      <c r="HM33" s="23"/>
      <c r="HQ33" s="23"/>
      <c r="HU33" s="23"/>
      <c r="HY33" s="23"/>
      <c r="IC33" s="23"/>
      <c r="IG33" s="23"/>
      <c r="IK33" s="23"/>
      <c r="IO33" s="23"/>
      <c r="IS33" s="23"/>
      <c r="IW33" s="23"/>
      <c r="JA33" s="23"/>
      <c r="JE33" s="23"/>
      <c r="JI33" s="23"/>
      <c r="JM33" s="23"/>
      <c r="JQ33" s="23"/>
      <c r="JU33" s="23"/>
      <c r="JY33" s="23"/>
      <c r="KC33" s="23"/>
      <c r="KG33" s="23"/>
      <c r="KK33" s="23"/>
      <c r="KO33" s="23"/>
      <c r="KS33" s="23"/>
      <c r="KW33" s="23"/>
      <c r="LA33" s="23"/>
      <c r="LE33" s="23"/>
      <c r="LI33" s="23"/>
      <c r="LM33" s="23"/>
      <c r="LQ33" s="23"/>
      <c r="LU33" s="23"/>
      <c r="LY33" s="23"/>
      <c r="MC33" s="23"/>
      <c r="MG33" s="23"/>
      <c r="MK33" s="23"/>
      <c r="MO33" s="23"/>
      <c r="MS33" s="23"/>
      <c r="MW33" s="23"/>
      <c r="NA33" s="23"/>
      <c r="NE33" s="23"/>
      <c r="NI33" s="23"/>
      <c r="NM33" s="23"/>
      <c r="NQ33" s="23"/>
      <c r="NU33" s="23"/>
      <c r="NY33" s="23"/>
      <c r="OC33" s="23"/>
      <c r="OG33" s="23"/>
      <c r="OK33" s="23"/>
      <c r="OO33" s="23"/>
      <c r="OS33" s="23"/>
      <c r="OW33" s="23"/>
      <c r="PA33" s="23"/>
      <c r="PE33" s="23"/>
      <c r="PI33" s="23"/>
      <c r="PM33" s="23"/>
      <c r="PQ33" s="23"/>
      <c r="PU33" s="23"/>
      <c r="PY33" s="23"/>
      <c r="QC33" s="23"/>
      <c r="QG33" s="23"/>
      <c r="QK33" s="23"/>
      <c r="QO33" s="23"/>
      <c r="QS33" s="23"/>
      <c r="QW33" s="23"/>
      <c r="RA33" s="23"/>
      <c r="RE33" s="23"/>
      <c r="RI33" s="23"/>
      <c r="RM33" s="23"/>
      <c r="RQ33" s="23"/>
      <c r="RU33" s="23"/>
      <c r="RY33" s="23"/>
      <c r="SC33" s="23"/>
      <c r="SG33" s="23"/>
      <c r="SK33" s="23"/>
      <c r="SO33" s="23"/>
      <c r="SS33" s="23"/>
      <c r="SW33" s="23"/>
      <c r="TA33" s="23"/>
      <c r="TE33" s="23"/>
      <c r="TI33" s="23"/>
      <c r="TM33" s="23"/>
      <c r="TQ33" s="23"/>
      <c r="TU33" s="23"/>
      <c r="TY33" s="23"/>
      <c r="UC33" s="23"/>
      <c r="UG33" s="23"/>
      <c r="UK33" s="23"/>
      <c r="UO33" s="23"/>
      <c r="US33" s="23"/>
      <c r="UW33" s="23"/>
      <c r="VA33" s="23"/>
      <c r="VE33" s="23"/>
      <c r="VI33" s="23"/>
      <c r="VM33" s="23"/>
      <c r="VQ33" s="23"/>
      <c r="VU33" s="23"/>
      <c r="VY33" s="23"/>
      <c r="WC33" s="23"/>
      <c r="WG33" s="23"/>
      <c r="WK33" s="23"/>
      <c r="WO33" s="23"/>
      <c r="WS33" s="23"/>
      <c r="WW33" s="23"/>
      <c r="XA33" s="23"/>
      <c r="XE33" s="23"/>
      <c r="XI33" s="23"/>
      <c r="XM33" s="23"/>
      <c r="XQ33" s="23"/>
      <c r="XU33" s="23"/>
      <c r="XY33" s="23"/>
      <c r="YC33" s="23"/>
      <c r="YG33" s="23"/>
      <c r="YK33" s="23"/>
      <c r="YO33" s="23"/>
      <c r="YS33" s="23"/>
      <c r="YW33" s="23"/>
      <c r="ZA33" s="23"/>
      <c r="ZE33" s="23"/>
      <c r="ZI33" s="23"/>
      <c r="ZM33" s="23"/>
      <c r="ZQ33" s="23"/>
      <c r="ZU33" s="23"/>
      <c r="ZY33" s="23"/>
      <c r="AAC33" s="23"/>
      <c r="AAG33" s="23"/>
      <c r="AAK33" s="23"/>
      <c r="AAO33" s="23"/>
      <c r="AAS33" s="23"/>
      <c r="AAW33" s="23"/>
      <c r="ABA33" s="23"/>
      <c r="ABE33" s="23"/>
      <c r="ABI33" s="23"/>
      <c r="ABM33" s="23"/>
      <c r="ABQ33" s="23"/>
      <c r="ABU33" s="23"/>
      <c r="ABY33" s="23"/>
      <c r="ACC33" s="23"/>
      <c r="ACG33" s="23"/>
      <c r="ACK33" s="23"/>
      <c r="ACO33" s="23"/>
      <c r="ACS33" s="23"/>
      <c r="ACW33" s="23"/>
      <c r="ADA33" s="23"/>
      <c r="ADE33" s="23"/>
      <c r="ADI33" s="23"/>
      <c r="ADM33" s="23"/>
      <c r="ADQ33" s="23"/>
      <c r="ADU33" s="23"/>
      <c r="ADY33" s="23"/>
      <c r="AEC33" s="23"/>
      <c r="AEG33" s="23"/>
      <c r="AEK33" s="23"/>
      <c r="AEO33" s="23"/>
      <c r="AES33" s="23"/>
      <c r="AEW33" s="23"/>
      <c r="AFA33" s="23"/>
      <c r="AFE33" s="23"/>
      <c r="AFI33" s="23"/>
      <c r="AFM33" s="23"/>
      <c r="AFQ33" s="23"/>
      <c r="AFU33" s="23"/>
      <c r="AFY33" s="23"/>
      <c r="AGC33" s="23"/>
      <c r="AGG33" s="23"/>
      <c r="AGK33" s="23"/>
      <c r="AGO33" s="23"/>
      <c r="AGS33" s="23"/>
      <c r="AGW33" s="23"/>
      <c r="AHA33" s="23"/>
      <c r="AHE33" s="23"/>
      <c r="AHI33" s="23"/>
      <c r="AHM33" s="23"/>
      <c r="AHQ33" s="23"/>
      <c r="AHU33" s="23"/>
      <c r="AHY33" s="23"/>
      <c r="AIC33" s="23"/>
      <c r="AIG33" s="23"/>
      <c r="AIK33" s="23"/>
      <c r="AIO33" s="23"/>
      <c r="AIS33" s="23"/>
      <c r="AIW33" s="23"/>
      <c r="AJA33" s="23"/>
      <c r="AJE33" s="23"/>
      <c r="AJI33" s="23"/>
      <c r="AJM33" s="23"/>
      <c r="AJQ33" s="23"/>
      <c r="AJU33" s="23"/>
      <c r="AJY33" s="23"/>
      <c r="AKC33" s="23"/>
      <c r="AKG33" s="23"/>
      <c r="AKK33" s="23"/>
      <c r="AKO33" s="23"/>
      <c r="AKS33" s="23"/>
      <c r="AKW33" s="23"/>
      <c r="ALA33" s="23"/>
      <c r="ALE33" s="23"/>
      <c r="ALI33" s="23"/>
      <c r="ALM33" s="23"/>
      <c r="ALQ33" s="23"/>
      <c r="ALU33" s="23"/>
      <c r="ALY33" s="23"/>
      <c r="AMC33" s="23"/>
      <c r="AMG33" s="23"/>
      <c r="AMK33" s="23"/>
      <c r="AMO33" s="23"/>
      <c r="AMS33" s="23"/>
      <c r="AMW33" s="23"/>
      <c r="ANA33" s="23"/>
      <c r="ANE33" s="23"/>
      <c r="ANI33" s="23"/>
      <c r="ANM33" s="23"/>
      <c r="ANQ33" s="23"/>
      <c r="ANU33" s="23"/>
      <c r="ANY33" s="23"/>
      <c r="AOC33" s="23"/>
      <c r="AOG33" s="23"/>
      <c r="AOK33" s="23"/>
      <c r="AOO33" s="23"/>
      <c r="AOS33" s="23"/>
      <c r="AOW33" s="23"/>
      <c r="APA33" s="23"/>
      <c r="APE33" s="23"/>
      <c r="API33" s="23"/>
      <c r="APM33" s="23"/>
      <c r="APQ33" s="23"/>
      <c r="APU33" s="23"/>
      <c r="APY33" s="23"/>
      <c r="AQC33" s="23"/>
      <c r="AQG33" s="23"/>
      <c r="AQK33" s="23"/>
      <c r="AQO33" s="23"/>
      <c r="AQS33" s="23"/>
      <c r="AQW33" s="23"/>
      <c r="ARA33" s="23"/>
      <c r="ARE33" s="23"/>
      <c r="ARI33" s="23"/>
      <c r="ARM33" s="23"/>
      <c r="ARQ33" s="23"/>
      <c r="ARU33" s="23"/>
      <c r="ARY33" s="23"/>
      <c r="ASC33" s="23"/>
      <c r="ASG33" s="23"/>
      <c r="ASK33" s="23"/>
      <c r="ASO33" s="23"/>
      <c r="ASS33" s="23"/>
      <c r="ASW33" s="23"/>
      <c r="ATA33" s="23"/>
      <c r="ATE33" s="23"/>
      <c r="ATI33" s="23"/>
      <c r="ATM33" s="23"/>
      <c r="ATQ33" s="23"/>
      <c r="ATU33" s="23"/>
      <c r="ATY33" s="23"/>
      <c r="AUC33" s="23"/>
      <c r="AUG33" s="23"/>
      <c r="AUK33" s="23"/>
      <c r="AUO33" s="23"/>
      <c r="AUS33" s="23"/>
      <c r="AUW33" s="23"/>
      <c r="AVA33" s="23"/>
      <c r="AVE33" s="23"/>
      <c r="AVI33" s="23"/>
      <c r="AVM33" s="23"/>
      <c r="AVQ33" s="23"/>
      <c r="AVU33" s="23"/>
      <c r="AVY33" s="23"/>
      <c r="AWC33" s="23"/>
      <c r="AWG33" s="23"/>
      <c r="AWK33" s="23"/>
      <c r="AWO33" s="23"/>
      <c r="AWS33" s="23"/>
      <c r="AWW33" s="23"/>
      <c r="AXA33" s="23"/>
      <c r="AXE33" s="23"/>
      <c r="AXI33" s="23"/>
      <c r="AXM33" s="23"/>
      <c r="AXQ33" s="23"/>
      <c r="AXU33" s="23"/>
      <c r="AXY33" s="23"/>
      <c r="AYC33" s="23"/>
      <c r="AYG33" s="23"/>
      <c r="AYK33" s="23"/>
      <c r="AYO33" s="23"/>
      <c r="AYS33" s="23"/>
      <c r="AYW33" s="23"/>
      <c r="AZA33" s="23"/>
      <c r="AZE33" s="23"/>
      <c r="AZI33" s="23"/>
      <c r="AZM33" s="23"/>
      <c r="AZQ33" s="23"/>
      <c r="AZU33" s="23"/>
      <c r="AZY33" s="23"/>
      <c r="BAC33" s="23"/>
      <c r="BAG33" s="23"/>
      <c r="BAK33" s="23"/>
      <c r="BAO33" s="23"/>
      <c r="BAS33" s="23"/>
      <c r="BAW33" s="23"/>
      <c r="BBA33" s="23"/>
      <c r="BBE33" s="23"/>
      <c r="BBI33" s="23"/>
      <c r="BBM33" s="23"/>
      <c r="BBQ33" s="23"/>
      <c r="BBU33" s="23"/>
      <c r="BBY33" s="23"/>
      <c r="BCC33" s="23"/>
      <c r="BCG33" s="23"/>
      <c r="BCK33" s="23"/>
      <c r="BCO33" s="23"/>
      <c r="BCS33" s="23"/>
      <c r="BCW33" s="23"/>
      <c r="BDA33" s="23"/>
      <c r="BDE33" s="23"/>
      <c r="BDI33" s="23"/>
      <c r="BDM33" s="23"/>
      <c r="BDQ33" s="23"/>
      <c r="BDU33" s="23"/>
      <c r="BDY33" s="23"/>
      <c r="BEC33" s="23"/>
      <c r="BEG33" s="23"/>
      <c r="BEK33" s="23"/>
      <c r="BEO33" s="23"/>
      <c r="BES33" s="23"/>
      <c r="BEW33" s="23"/>
      <c r="BFA33" s="23"/>
      <c r="BFE33" s="23"/>
      <c r="BFI33" s="23"/>
      <c r="BFM33" s="23"/>
      <c r="BFQ33" s="23"/>
      <c r="BFU33" s="23"/>
      <c r="BFY33" s="23"/>
      <c r="BGC33" s="23"/>
      <c r="BGG33" s="23"/>
      <c r="BGK33" s="23"/>
      <c r="BGO33" s="23"/>
      <c r="BGS33" s="23"/>
      <c r="BGW33" s="23"/>
      <c r="BHA33" s="23"/>
      <c r="BHE33" s="23"/>
      <c r="BHI33" s="23"/>
      <c r="BHM33" s="23"/>
      <c r="BHQ33" s="23"/>
      <c r="BHU33" s="23"/>
      <c r="BHY33" s="23"/>
      <c r="BIC33" s="23"/>
      <c r="BIG33" s="23"/>
      <c r="BIK33" s="23"/>
      <c r="BIO33" s="23"/>
      <c r="BIS33" s="23"/>
      <c r="BIW33" s="23"/>
      <c r="BJA33" s="23"/>
      <c r="BJE33" s="23"/>
      <c r="BJI33" s="23"/>
      <c r="BJM33" s="23"/>
      <c r="BJQ33" s="23"/>
      <c r="BJU33" s="23"/>
      <c r="BJY33" s="23"/>
      <c r="BKC33" s="23"/>
      <c r="BKG33" s="23"/>
      <c r="BKK33" s="23"/>
      <c r="BKO33" s="23"/>
      <c r="BKS33" s="23"/>
      <c r="BKW33" s="23"/>
      <c r="BLA33" s="23"/>
      <c r="BLE33" s="23"/>
      <c r="BLI33" s="23"/>
      <c r="BLM33" s="23"/>
      <c r="BLQ33" s="23"/>
      <c r="BLU33" s="23"/>
      <c r="BLY33" s="23"/>
      <c r="BMC33" s="23"/>
      <c r="BMG33" s="23"/>
      <c r="BMK33" s="23"/>
      <c r="BMO33" s="23"/>
      <c r="BMS33" s="23"/>
      <c r="BMW33" s="23"/>
      <c r="BNA33" s="23"/>
      <c r="BNE33" s="23"/>
      <c r="BNI33" s="23"/>
      <c r="BNM33" s="23"/>
      <c r="BNQ33" s="23"/>
      <c r="BNU33" s="23"/>
      <c r="BNY33" s="23"/>
      <c r="BOC33" s="23"/>
      <c r="BOG33" s="23"/>
      <c r="BOK33" s="23"/>
      <c r="BOO33" s="23"/>
      <c r="BOS33" s="23"/>
      <c r="BOW33" s="23"/>
      <c r="BPA33" s="23"/>
      <c r="BPE33" s="23"/>
      <c r="BPI33" s="23"/>
      <c r="BPM33" s="23"/>
      <c r="BPQ33" s="23"/>
      <c r="BPU33" s="23"/>
      <c r="BPY33" s="23"/>
      <c r="BQC33" s="23"/>
      <c r="BQG33" s="23"/>
      <c r="BQK33" s="23"/>
      <c r="BQO33" s="23"/>
      <c r="BQS33" s="23"/>
      <c r="BQW33" s="23"/>
      <c r="BRA33" s="23"/>
      <c r="BRE33" s="23"/>
      <c r="BRI33" s="23"/>
      <c r="BRM33" s="23"/>
      <c r="BRQ33" s="23"/>
      <c r="BRU33" s="23"/>
      <c r="BRY33" s="23"/>
      <c r="BSC33" s="23"/>
      <c r="BSG33" s="23"/>
      <c r="BSK33" s="23"/>
      <c r="BSO33" s="23"/>
      <c r="BSS33" s="23"/>
      <c r="BSW33" s="23"/>
      <c r="BTA33" s="23"/>
      <c r="BTE33" s="23"/>
      <c r="BTI33" s="23"/>
      <c r="BTM33" s="23"/>
      <c r="BTQ33" s="23"/>
      <c r="BTU33" s="23"/>
      <c r="BTY33" s="23"/>
      <c r="BUC33" s="23"/>
      <c r="BUG33" s="23"/>
      <c r="BUK33" s="23"/>
      <c r="BUO33" s="23"/>
      <c r="BUS33" s="23"/>
      <c r="BUW33" s="23"/>
      <c r="BVA33" s="23"/>
      <c r="BVE33" s="23"/>
      <c r="BVI33" s="23"/>
      <c r="BVM33" s="23"/>
      <c r="BVQ33" s="23"/>
      <c r="BVU33" s="23"/>
      <c r="BVY33" s="23"/>
      <c r="BWC33" s="23"/>
      <c r="BWG33" s="23"/>
      <c r="BWK33" s="23"/>
      <c r="BWO33" s="23"/>
      <c r="BWS33" s="23"/>
      <c r="BWW33" s="23"/>
      <c r="BXA33" s="23"/>
      <c r="BXE33" s="23"/>
      <c r="BXI33" s="23"/>
      <c r="BXM33" s="23"/>
      <c r="BXQ33" s="23"/>
      <c r="BXU33" s="23"/>
      <c r="BXY33" s="23"/>
      <c r="BYC33" s="23"/>
      <c r="BYG33" s="23"/>
      <c r="BYK33" s="23"/>
      <c r="BYO33" s="23"/>
      <c r="BYS33" s="23"/>
      <c r="BYW33" s="23"/>
      <c r="BZA33" s="23"/>
      <c r="BZE33" s="23"/>
      <c r="BZI33" s="23"/>
      <c r="BZM33" s="23"/>
      <c r="BZQ33" s="23"/>
      <c r="BZU33" s="23"/>
      <c r="BZY33" s="23"/>
      <c r="CAC33" s="23"/>
      <c r="CAG33" s="23"/>
      <c r="CAK33" s="23"/>
      <c r="CAO33" s="23"/>
      <c r="CAS33" s="23"/>
      <c r="CAW33" s="23"/>
      <c r="CBA33" s="23"/>
      <c r="CBE33" s="23"/>
      <c r="CBI33" s="23"/>
      <c r="CBM33" s="23"/>
      <c r="CBQ33" s="23"/>
      <c r="CBU33" s="23"/>
      <c r="CBY33" s="23"/>
      <c r="CCC33" s="23"/>
      <c r="CCG33" s="23"/>
      <c r="CCK33" s="23"/>
      <c r="CCO33" s="23"/>
      <c r="CCS33" s="23"/>
      <c r="CCW33" s="23"/>
      <c r="CDA33" s="23"/>
      <c r="CDE33" s="23"/>
      <c r="CDI33" s="23"/>
      <c r="CDM33" s="23"/>
      <c r="CDQ33" s="23"/>
      <c r="CDU33" s="23"/>
      <c r="CDY33" s="23"/>
      <c r="CEC33" s="23"/>
      <c r="CEG33" s="23"/>
      <c r="CEK33" s="23"/>
      <c r="CEO33" s="23"/>
      <c r="CES33" s="23"/>
      <c r="CEW33" s="23"/>
      <c r="CFA33" s="23"/>
      <c r="CFE33" s="23"/>
      <c r="CFI33" s="23"/>
      <c r="CFM33" s="23"/>
      <c r="CFQ33" s="23"/>
      <c r="CFU33" s="23"/>
      <c r="CFY33" s="23"/>
      <c r="CGC33" s="23"/>
      <c r="CGG33" s="23"/>
      <c r="CGK33" s="23"/>
      <c r="CGO33" s="23"/>
      <c r="CGS33" s="23"/>
      <c r="CGW33" s="23"/>
      <c r="CHA33" s="23"/>
      <c r="CHE33" s="23"/>
      <c r="CHI33" s="23"/>
      <c r="CHM33" s="23"/>
      <c r="CHQ33" s="23"/>
      <c r="CHU33" s="23"/>
      <c r="CHY33" s="23"/>
      <c r="CIC33" s="23"/>
      <c r="CIG33" s="23"/>
      <c r="CIK33" s="23"/>
      <c r="CIO33" s="23"/>
      <c r="CIS33" s="23"/>
      <c r="CIW33" s="23"/>
      <c r="CJA33" s="23"/>
      <c r="CJE33" s="23"/>
      <c r="CJI33" s="23"/>
      <c r="CJM33" s="23"/>
      <c r="CJQ33" s="23"/>
      <c r="CJU33" s="23"/>
      <c r="CJY33" s="23"/>
      <c r="CKC33" s="23"/>
      <c r="CKG33" s="23"/>
      <c r="CKK33" s="23"/>
      <c r="CKO33" s="23"/>
      <c r="CKS33" s="23"/>
      <c r="CKW33" s="23"/>
      <c r="CLA33" s="23"/>
      <c r="CLE33" s="23"/>
      <c r="CLI33" s="23"/>
      <c r="CLM33" s="23"/>
      <c r="CLQ33" s="23"/>
      <c r="CLU33" s="23"/>
      <c r="CLY33" s="23"/>
      <c r="CMC33" s="23"/>
      <c r="CMG33" s="23"/>
      <c r="CMK33" s="23"/>
      <c r="CMO33" s="23"/>
      <c r="CMS33" s="23"/>
      <c r="CMW33" s="23"/>
      <c r="CNA33" s="23"/>
      <c r="CNE33" s="23"/>
      <c r="CNI33" s="23"/>
      <c r="CNM33" s="23"/>
      <c r="CNQ33" s="23"/>
      <c r="CNU33" s="23"/>
      <c r="CNY33" s="23"/>
      <c r="COC33" s="23"/>
      <c r="COG33" s="23"/>
      <c r="COK33" s="23"/>
      <c r="COO33" s="23"/>
      <c r="COS33" s="23"/>
      <c r="COW33" s="23"/>
      <c r="CPA33" s="23"/>
      <c r="CPE33" s="23"/>
      <c r="CPI33" s="23"/>
      <c r="CPM33" s="23"/>
      <c r="CPQ33" s="23"/>
      <c r="CPU33" s="23"/>
      <c r="CPY33" s="23"/>
      <c r="CQC33" s="23"/>
      <c r="CQG33" s="23"/>
      <c r="CQK33" s="23"/>
      <c r="CQO33" s="23"/>
      <c r="CQS33" s="23"/>
      <c r="CQW33" s="23"/>
      <c r="CRA33" s="23"/>
      <c r="CRE33" s="23"/>
      <c r="CRI33" s="23"/>
      <c r="CRM33" s="23"/>
      <c r="CRQ33" s="23"/>
      <c r="CRU33" s="23"/>
      <c r="CRY33" s="23"/>
      <c r="CSC33" s="23"/>
      <c r="CSG33" s="23"/>
      <c r="CSK33" s="23"/>
      <c r="CSO33" s="23"/>
      <c r="CSS33" s="23"/>
      <c r="CSW33" s="23"/>
      <c r="CTA33" s="23"/>
      <c r="CTE33" s="23"/>
      <c r="CTI33" s="23"/>
      <c r="CTM33" s="23"/>
      <c r="CTQ33" s="23"/>
      <c r="CTU33" s="23"/>
      <c r="CTY33" s="23"/>
      <c r="CUC33" s="23"/>
      <c r="CUG33" s="23"/>
      <c r="CUK33" s="23"/>
      <c r="CUO33" s="23"/>
      <c r="CUS33" s="23"/>
      <c r="CUW33" s="23"/>
      <c r="CVA33" s="23"/>
      <c r="CVE33" s="23"/>
      <c r="CVI33" s="23"/>
      <c r="CVM33" s="23"/>
      <c r="CVQ33" s="23"/>
      <c r="CVU33" s="23"/>
      <c r="CVY33" s="23"/>
      <c r="CWC33" s="23"/>
      <c r="CWG33" s="23"/>
      <c r="CWK33" s="23"/>
      <c r="CWO33" s="23"/>
      <c r="CWS33" s="23"/>
      <c r="CWW33" s="23"/>
      <c r="CXA33" s="23"/>
      <c r="CXE33" s="23"/>
      <c r="CXI33" s="23"/>
      <c r="CXM33" s="23"/>
      <c r="CXQ33" s="23"/>
      <c r="CXU33" s="23"/>
      <c r="CXY33" s="23"/>
      <c r="CYC33" s="23"/>
      <c r="CYG33" s="23"/>
      <c r="CYK33" s="23"/>
      <c r="CYO33" s="23"/>
      <c r="CYS33" s="23"/>
      <c r="CYW33" s="23"/>
      <c r="CZA33" s="23"/>
      <c r="CZE33" s="23"/>
      <c r="CZI33" s="23"/>
      <c r="CZM33" s="23"/>
      <c r="CZQ33" s="23"/>
      <c r="CZU33" s="23"/>
      <c r="CZY33" s="23"/>
      <c r="DAC33" s="23"/>
      <c r="DAG33" s="23"/>
      <c r="DAK33" s="23"/>
      <c r="DAO33" s="23"/>
      <c r="DAS33" s="23"/>
      <c r="DAW33" s="23"/>
      <c r="DBA33" s="23"/>
      <c r="DBE33" s="23"/>
      <c r="DBI33" s="23"/>
      <c r="DBM33" s="23"/>
      <c r="DBQ33" s="23"/>
      <c r="DBU33" s="23"/>
      <c r="DBY33" s="23"/>
      <c r="DCC33" s="23"/>
      <c r="DCG33" s="23"/>
      <c r="DCK33" s="23"/>
      <c r="DCO33" s="23"/>
      <c r="DCS33" s="23"/>
      <c r="DCW33" s="23"/>
      <c r="DDA33" s="23"/>
      <c r="DDE33" s="23"/>
      <c r="DDI33" s="23"/>
      <c r="DDM33" s="23"/>
      <c r="DDQ33" s="23"/>
      <c r="DDU33" s="23"/>
      <c r="DDY33" s="23"/>
      <c r="DEC33" s="23"/>
      <c r="DEG33" s="23"/>
      <c r="DEK33" s="23"/>
      <c r="DEO33" s="23"/>
      <c r="DES33" s="23"/>
      <c r="DEW33" s="23"/>
      <c r="DFA33" s="23"/>
      <c r="DFE33" s="23"/>
      <c r="DFI33" s="23"/>
      <c r="DFM33" s="23"/>
      <c r="DFQ33" s="23"/>
      <c r="DFU33" s="23"/>
      <c r="DFY33" s="23"/>
      <c r="DGC33" s="23"/>
      <c r="DGG33" s="23"/>
      <c r="DGK33" s="23"/>
      <c r="DGO33" s="23"/>
      <c r="DGS33" s="23"/>
      <c r="DGW33" s="23"/>
      <c r="DHA33" s="23"/>
      <c r="DHE33" s="23"/>
      <c r="DHI33" s="23"/>
      <c r="DHM33" s="23"/>
      <c r="DHQ33" s="23"/>
      <c r="DHU33" s="23"/>
      <c r="DHY33" s="23"/>
      <c r="DIC33" s="23"/>
      <c r="DIG33" s="23"/>
      <c r="DIK33" s="23"/>
      <c r="DIO33" s="23"/>
      <c r="DIS33" s="23"/>
      <c r="DIW33" s="23"/>
      <c r="DJA33" s="23"/>
      <c r="DJE33" s="23"/>
      <c r="DJI33" s="23"/>
      <c r="DJM33" s="23"/>
      <c r="DJQ33" s="23"/>
      <c r="DJU33" s="23"/>
      <c r="DJY33" s="23"/>
      <c r="DKC33" s="23"/>
      <c r="DKG33" s="23"/>
      <c r="DKK33" s="23"/>
      <c r="DKO33" s="23"/>
      <c r="DKS33" s="23"/>
      <c r="DKW33" s="23"/>
      <c r="DLA33" s="23"/>
      <c r="DLE33" s="23"/>
      <c r="DLI33" s="23"/>
      <c r="DLM33" s="23"/>
      <c r="DLQ33" s="23"/>
      <c r="DLU33" s="23"/>
      <c r="DLY33" s="23"/>
      <c r="DMC33" s="23"/>
      <c r="DMG33" s="23"/>
      <c r="DMK33" s="23"/>
      <c r="DMO33" s="23"/>
      <c r="DMS33" s="23"/>
      <c r="DMW33" s="23"/>
      <c r="DNA33" s="23"/>
      <c r="DNE33" s="23"/>
      <c r="DNI33" s="23"/>
      <c r="DNM33" s="23"/>
      <c r="DNQ33" s="23"/>
      <c r="DNU33" s="23"/>
      <c r="DNY33" s="23"/>
      <c r="DOC33" s="23"/>
      <c r="DOG33" s="23"/>
      <c r="DOK33" s="23"/>
      <c r="DOO33" s="23"/>
      <c r="DOS33" s="23"/>
      <c r="DOW33" s="23"/>
      <c r="DPA33" s="23"/>
      <c r="DPE33" s="23"/>
      <c r="DPI33" s="23"/>
      <c r="DPM33" s="23"/>
      <c r="DPQ33" s="23"/>
      <c r="DPU33" s="23"/>
      <c r="DPY33" s="23"/>
      <c r="DQC33" s="23"/>
      <c r="DQG33" s="23"/>
      <c r="DQK33" s="23"/>
      <c r="DQO33" s="23"/>
      <c r="DQS33" s="23"/>
      <c r="DQW33" s="23"/>
      <c r="DRA33" s="23"/>
      <c r="DRE33" s="23"/>
      <c r="DRI33" s="23"/>
      <c r="DRM33" s="23"/>
      <c r="DRQ33" s="23"/>
      <c r="DRU33" s="23"/>
      <c r="DRY33" s="23"/>
      <c r="DSC33" s="23"/>
      <c r="DSG33" s="23"/>
      <c r="DSK33" s="23"/>
      <c r="DSO33" s="23"/>
      <c r="DSS33" s="23"/>
      <c r="DSW33" s="23"/>
      <c r="DTA33" s="23"/>
      <c r="DTE33" s="23"/>
      <c r="DTI33" s="23"/>
      <c r="DTM33" s="23"/>
      <c r="DTQ33" s="23"/>
      <c r="DTU33" s="23"/>
      <c r="DTY33" s="23"/>
      <c r="DUC33" s="23"/>
      <c r="DUG33" s="23"/>
      <c r="DUK33" s="23"/>
      <c r="DUO33" s="23"/>
      <c r="DUS33" s="23"/>
      <c r="DUW33" s="23"/>
      <c r="DVA33" s="23"/>
      <c r="DVE33" s="23"/>
      <c r="DVI33" s="23"/>
      <c r="DVM33" s="23"/>
      <c r="DVQ33" s="23"/>
      <c r="DVU33" s="23"/>
      <c r="DVY33" s="23"/>
      <c r="DWC33" s="23"/>
      <c r="DWG33" s="23"/>
      <c r="DWK33" s="23"/>
      <c r="DWO33" s="23"/>
      <c r="DWS33" s="23"/>
      <c r="DWW33" s="23"/>
      <c r="DXA33" s="23"/>
      <c r="DXE33" s="23"/>
      <c r="DXI33" s="23"/>
      <c r="DXM33" s="23"/>
      <c r="DXQ33" s="23"/>
      <c r="DXU33" s="23"/>
      <c r="DXY33" s="23"/>
      <c r="DYC33" s="23"/>
      <c r="DYG33" s="23"/>
      <c r="DYK33" s="23"/>
      <c r="DYO33" s="23"/>
      <c r="DYS33" s="23"/>
      <c r="DYW33" s="23"/>
      <c r="DZA33" s="23"/>
      <c r="DZE33" s="23"/>
      <c r="DZI33" s="23"/>
      <c r="DZM33" s="23"/>
      <c r="DZQ33" s="23"/>
      <c r="DZU33" s="23"/>
      <c r="DZY33" s="23"/>
      <c r="EAC33" s="23"/>
      <c r="EAG33" s="23"/>
      <c r="EAK33" s="23"/>
      <c r="EAO33" s="23"/>
      <c r="EAS33" s="23"/>
      <c r="EAW33" s="23"/>
      <c r="EBA33" s="23"/>
      <c r="EBE33" s="23"/>
      <c r="EBI33" s="23"/>
      <c r="EBM33" s="23"/>
      <c r="EBQ33" s="23"/>
      <c r="EBU33" s="23"/>
      <c r="EBY33" s="23"/>
      <c r="ECC33" s="23"/>
      <c r="ECG33" s="23"/>
      <c r="ECK33" s="23"/>
      <c r="ECO33" s="23"/>
      <c r="ECS33" s="23"/>
      <c r="ECW33" s="23"/>
      <c r="EDA33" s="23"/>
      <c r="EDE33" s="23"/>
      <c r="EDI33" s="23"/>
      <c r="EDM33" s="23"/>
      <c r="EDQ33" s="23"/>
      <c r="EDU33" s="23"/>
      <c r="EDY33" s="23"/>
      <c r="EEC33" s="23"/>
      <c r="EEG33" s="23"/>
      <c r="EEK33" s="23"/>
      <c r="EEO33" s="23"/>
      <c r="EES33" s="23"/>
      <c r="EEW33" s="23"/>
      <c r="EFA33" s="23"/>
      <c r="EFE33" s="23"/>
      <c r="EFI33" s="23"/>
      <c r="EFM33" s="23"/>
      <c r="EFQ33" s="23"/>
      <c r="EFU33" s="23"/>
      <c r="EFY33" s="23"/>
      <c r="EGC33" s="23"/>
      <c r="EGG33" s="23"/>
      <c r="EGK33" s="23"/>
      <c r="EGO33" s="23"/>
      <c r="EGS33" s="23"/>
      <c r="EGW33" s="23"/>
      <c r="EHA33" s="23"/>
      <c r="EHE33" s="23"/>
      <c r="EHI33" s="23"/>
      <c r="EHM33" s="23"/>
      <c r="EHQ33" s="23"/>
      <c r="EHU33" s="23"/>
      <c r="EHY33" s="23"/>
      <c r="EIC33" s="23"/>
      <c r="EIG33" s="23"/>
      <c r="EIK33" s="23"/>
      <c r="EIO33" s="23"/>
      <c r="EIS33" s="23"/>
      <c r="EIW33" s="23"/>
      <c r="EJA33" s="23"/>
      <c r="EJE33" s="23"/>
      <c r="EJI33" s="23"/>
      <c r="EJM33" s="23"/>
      <c r="EJQ33" s="23"/>
      <c r="EJU33" s="23"/>
      <c r="EJY33" s="23"/>
      <c r="EKC33" s="23"/>
      <c r="EKG33" s="23"/>
      <c r="EKK33" s="23"/>
      <c r="EKO33" s="23"/>
      <c r="EKS33" s="23"/>
      <c r="EKW33" s="23"/>
      <c r="ELA33" s="23"/>
      <c r="ELE33" s="23"/>
      <c r="ELI33" s="23"/>
      <c r="ELM33" s="23"/>
      <c r="ELQ33" s="23"/>
      <c r="ELU33" s="23"/>
      <c r="ELY33" s="23"/>
      <c r="EMC33" s="23"/>
      <c r="EMG33" s="23"/>
      <c r="EMK33" s="23"/>
      <c r="EMO33" s="23"/>
      <c r="EMS33" s="23"/>
      <c r="EMW33" s="23"/>
      <c r="ENA33" s="23"/>
      <c r="ENE33" s="23"/>
      <c r="ENI33" s="23"/>
      <c r="ENM33" s="23"/>
      <c r="ENQ33" s="23"/>
      <c r="ENU33" s="23"/>
      <c r="ENY33" s="23"/>
      <c r="EOC33" s="23"/>
      <c r="EOG33" s="23"/>
      <c r="EOK33" s="23"/>
      <c r="EOO33" s="23"/>
      <c r="EOS33" s="23"/>
      <c r="EOW33" s="23"/>
      <c r="EPA33" s="23"/>
      <c r="EPE33" s="23"/>
      <c r="EPI33" s="23"/>
      <c r="EPM33" s="23"/>
      <c r="EPQ33" s="23"/>
      <c r="EPU33" s="23"/>
      <c r="EPY33" s="23"/>
      <c r="EQC33" s="23"/>
      <c r="EQG33" s="23"/>
      <c r="EQK33" s="23"/>
      <c r="EQO33" s="23"/>
      <c r="EQS33" s="23"/>
      <c r="EQW33" s="23"/>
      <c r="ERA33" s="23"/>
      <c r="ERE33" s="23"/>
      <c r="ERI33" s="23"/>
      <c r="ERM33" s="23"/>
      <c r="ERQ33" s="23"/>
      <c r="ERU33" s="23"/>
      <c r="ERY33" s="23"/>
      <c r="ESC33" s="23"/>
      <c r="ESG33" s="23"/>
      <c r="ESK33" s="23"/>
      <c r="ESO33" s="23"/>
      <c r="ESS33" s="23"/>
      <c r="ESW33" s="23"/>
      <c r="ETA33" s="23"/>
      <c r="ETE33" s="23"/>
      <c r="ETI33" s="23"/>
      <c r="ETM33" s="23"/>
      <c r="ETQ33" s="23"/>
      <c r="ETU33" s="23"/>
      <c r="ETY33" s="23"/>
      <c r="EUC33" s="23"/>
      <c r="EUG33" s="23"/>
      <c r="EUK33" s="23"/>
      <c r="EUO33" s="23"/>
      <c r="EUS33" s="23"/>
      <c r="EUW33" s="23"/>
      <c r="EVA33" s="23"/>
      <c r="EVE33" s="23"/>
      <c r="EVI33" s="23"/>
      <c r="EVM33" s="23"/>
      <c r="EVQ33" s="23"/>
      <c r="EVU33" s="23"/>
      <c r="EVY33" s="23"/>
      <c r="EWC33" s="23"/>
      <c r="EWG33" s="23"/>
      <c r="EWK33" s="23"/>
      <c r="EWO33" s="23"/>
      <c r="EWS33" s="23"/>
      <c r="EWW33" s="23"/>
      <c r="EXA33" s="23"/>
      <c r="EXE33" s="23"/>
      <c r="EXI33" s="23"/>
      <c r="EXM33" s="23"/>
      <c r="EXQ33" s="23"/>
      <c r="EXU33" s="23"/>
      <c r="EXY33" s="23"/>
      <c r="EYC33" s="23"/>
      <c r="EYG33" s="23"/>
      <c r="EYK33" s="23"/>
      <c r="EYO33" s="23"/>
      <c r="EYS33" s="23"/>
      <c r="EYW33" s="23"/>
      <c r="EZA33" s="23"/>
      <c r="EZE33" s="23"/>
      <c r="EZI33" s="23"/>
      <c r="EZM33" s="23"/>
      <c r="EZQ33" s="23"/>
      <c r="EZU33" s="23"/>
      <c r="EZY33" s="23"/>
      <c r="FAC33" s="23"/>
      <c r="FAG33" s="23"/>
      <c r="FAK33" s="23"/>
      <c r="FAO33" s="23"/>
      <c r="FAS33" s="23"/>
      <c r="FAW33" s="23"/>
      <c r="FBA33" s="23"/>
      <c r="FBE33" s="23"/>
      <c r="FBI33" s="23"/>
      <c r="FBM33" s="23"/>
      <c r="FBQ33" s="23"/>
      <c r="FBU33" s="23"/>
      <c r="FBY33" s="23"/>
      <c r="FCC33" s="23"/>
      <c r="FCG33" s="23"/>
      <c r="FCK33" s="23"/>
      <c r="FCO33" s="23"/>
      <c r="FCS33" s="23"/>
      <c r="FCW33" s="23"/>
      <c r="FDA33" s="23"/>
      <c r="FDE33" s="23"/>
      <c r="FDI33" s="23"/>
      <c r="FDM33" s="23"/>
      <c r="FDQ33" s="23"/>
      <c r="FDU33" s="23"/>
      <c r="FDY33" s="23"/>
      <c r="FEC33" s="23"/>
      <c r="FEG33" s="23"/>
      <c r="FEK33" s="23"/>
      <c r="FEO33" s="23"/>
      <c r="FES33" s="23"/>
      <c r="FEW33" s="23"/>
      <c r="FFA33" s="23"/>
      <c r="FFE33" s="23"/>
      <c r="FFI33" s="23"/>
      <c r="FFM33" s="23"/>
      <c r="FFQ33" s="23"/>
      <c r="FFU33" s="23"/>
      <c r="FFY33" s="23"/>
      <c r="FGC33" s="23"/>
      <c r="FGG33" s="23"/>
      <c r="FGK33" s="23"/>
      <c r="FGO33" s="23"/>
      <c r="FGS33" s="23"/>
      <c r="FGW33" s="23"/>
      <c r="FHA33" s="23"/>
      <c r="FHE33" s="23"/>
      <c r="FHI33" s="23"/>
      <c r="FHM33" s="23"/>
      <c r="FHQ33" s="23"/>
      <c r="FHU33" s="23"/>
      <c r="FHY33" s="23"/>
      <c r="FIC33" s="23"/>
      <c r="FIG33" s="23"/>
      <c r="FIK33" s="23"/>
      <c r="FIO33" s="23"/>
      <c r="FIS33" s="23"/>
      <c r="FIW33" s="23"/>
      <c r="FJA33" s="23"/>
      <c r="FJE33" s="23"/>
      <c r="FJI33" s="23"/>
      <c r="FJM33" s="23"/>
      <c r="FJQ33" s="23"/>
      <c r="FJU33" s="23"/>
      <c r="FJY33" s="23"/>
      <c r="FKC33" s="23"/>
      <c r="FKG33" s="23"/>
      <c r="FKK33" s="23"/>
      <c r="FKO33" s="23"/>
      <c r="FKS33" s="23"/>
      <c r="FKW33" s="23"/>
      <c r="FLA33" s="23"/>
      <c r="FLE33" s="23"/>
      <c r="FLI33" s="23"/>
      <c r="FLM33" s="23"/>
      <c r="FLQ33" s="23"/>
      <c r="FLU33" s="23"/>
      <c r="FLY33" s="23"/>
      <c r="FMC33" s="23"/>
      <c r="FMG33" s="23"/>
      <c r="FMK33" s="23"/>
      <c r="FMO33" s="23"/>
      <c r="FMS33" s="23"/>
      <c r="FMW33" s="23"/>
      <c r="FNA33" s="23"/>
      <c r="FNE33" s="23"/>
      <c r="FNI33" s="23"/>
      <c r="FNM33" s="23"/>
      <c r="FNQ33" s="23"/>
      <c r="FNU33" s="23"/>
      <c r="FNY33" s="23"/>
      <c r="FOC33" s="23"/>
      <c r="FOG33" s="23"/>
      <c r="FOK33" s="23"/>
      <c r="FOO33" s="23"/>
      <c r="FOS33" s="23"/>
      <c r="FOW33" s="23"/>
      <c r="FPA33" s="23"/>
      <c r="FPE33" s="23"/>
      <c r="FPI33" s="23"/>
      <c r="FPM33" s="23"/>
      <c r="FPQ33" s="23"/>
      <c r="FPU33" s="23"/>
      <c r="FPY33" s="23"/>
      <c r="FQC33" s="23"/>
      <c r="FQG33" s="23"/>
      <c r="FQK33" s="23"/>
      <c r="FQO33" s="23"/>
      <c r="FQS33" s="23"/>
      <c r="FQW33" s="23"/>
      <c r="FRA33" s="23"/>
      <c r="FRE33" s="23"/>
      <c r="FRI33" s="23"/>
      <c r="FRM33" s="23"/>
      <c r="FRQ33" s="23"/>
      <c r="FRU33" s="23"/>
      <c r="FRY33" s="23"/>
      <c r="FSC33" s="23"/>
      <c r="FSG33" s="23"/>
      <c r="FSK33" s="23"/>
      <c r="FSO33" s="23"/>
      <c r="FSS33" s="23"/>
      <c r="FSW33" s="23"/>
      <c r="FTA33" s="23"/>
      <c r="FTE33" s="23"/>
      <c r="FTI33" s="23"/>
      <c r="FTM33" s="23"/>
      <c r="FTQ33" s="23"/>
      <c r="FTU33" s="23"/>
      <c r="FTY33" s="23"/>
      <c r="FUC33" s="23"/>
      <c r="FUG33" s="23"/>
      <c r="FUK33" s="23"/>
      <c r="FUO33" s="23"/>
      <c r="FUS33" s="23"/>
      <c r="FUW33" s="23"/>
      <c r="FVA33" s="23"/>
      <c r="FVE33" s="23"/>
      <c r="FVI33" s="23"/>
      <c r="FVM33" s="23"/>
      <c r="FVQ33" s="23"/>
      <c r="FVU33" s="23"/>
      <c r="FVY33" s="23"/>
      <c r="FWC33" s="23"/>
      <c r="FWG33" s="23"/>
      <c r="FWK33" s="23"/>
      <c r="FWO33" s="23"/>
      <c r="FWS33" s="23"/>
      <c r="FWW33" s="23"/>
      <c r="FXA33" s="23"/>
      <c r="FXE33" s="23"/>
      <c r="FXI33" s="23"/>
      <c r="FXM33" s="23"/>
      <c r="FXQ33" s="23"/>
      <c r="FXU33" s="23"/>
      <c r="FXY33" s="23"/>
      <c r="FYC33" s="23"/>
      <c r="FYG33" s="23"/>
      <c r="FYK33" s="23"/>
      <c r="FYO33" s="23"/>
      <c r="FYS33" s="23"/>
      <c r="FYW33" s="23"/>
      <c r="FZA33" s="23"/>
      <c r="FZE33" s="23"/>
      <c r="FZI33" s="23"/>
      <c r="FZM33" s="23"/>
      <c r="FZQ33" s="23"/>
      <c r="FZU33" s="23"/>
      <c r="FZY33" s="23"/>
      <c r="GAC33" s="23"/>
      <c r="GAG33" s="23"/>
      <c r="GAK33" s="23"/>
      <c r="GAO33" s="23"/>
      <c r="GAS33" s="23"/>
      <c r="GAW33" s="23"/>
      <c r="GBA33" s="23"/>
      <c r="GBE33" s="23"/>
      <c r="GBI33" s="23"/>
      <c r="GBM33" s="23"/>
      <c r="GBQ33" s="23"/>
      <c r="GBU33" s="23"/>
      <c r="GBY33" s="23"/>
      <c r="GCC33" s="23"/>
      <c r="GCG33" s="23"/>
      <c r="GCK33" s="23"/>
      <c r="GCO33" s="23"/>
      <c r="GCS33" s="23"/>
      <c r="GCW33" s="23"/>
      <c r="GDA33" s="23"/>
      <c r="GDE33" s="23"/>
      <c r="GDI33" s="23"/>
      <c r="GDM33" s="23"/>
      <c r="GDQ33" s="23"/>
      <c r="GDU33" s="23"/>
      <c r="GDY33" s="23"/>
      <c r="GEC33" s="23"/>
      <c r="GEG33" s="23"/>
      <c r="GEK33" s="23"/>
      <c r="GEO33" s="23"/>
      <c r="GES33" s="23"/>
      <c r="GEW33" s="23"/>
      <c r="GFA33" s="23"/>
      <c r="GFE33" s="23"/>
      <c r="GFI33" s="23"/>
      <c r="GFM33" s="23"/>
      <c r="GFQ33" s="23"/>
      <c r="GFU33" s="23"/>
      <c r="GFY33" s="23"/>
      <c r="GGC33" s="23"/>
      <c r="GGG33" s="23"/>
      <c r="GGK33" s="23"/>
      <c r="GGO33" s="23"/>
      <c r="GGS33" s="23"/>
      <c r="GGW33" s="23"/>
      <c r="GHA33" s="23"/>
      <c r="GHE33" s="23"/>
      <c r="GHI33" s="23"/>
      <c r="GHM33" s="23"/>
      <c r="GHQ33" s="23"/>
      <c r="GHU33" s="23"/>
      <c r="GHY33" s="23"/>
      <c r="GIC33" s="23"/>
      <c r="GIG33" s="23"/>
      <c r="GIK33" s="23"/>
      <c r="GIO33" s="23"/>
      <c r="GIS33" s="23"/>
      <c r="GIW33" s="23"/>
      <c r="GJA33" s="23"/>
      <c r="GJE33" s="23"/>
      <c r="GJI33" s="23"/>
      <c r="GJM33" s="23"/>
      <c r="GJQ33" s="23"/>
      <c r="GJU33" s="23"/>
      <c r="GJY33" s="23"/>
      <c r="GKC33" s="23"/>
      <c r="GKG33" s="23"/>
      <c r="GKK33" s="23"/>
      <c r="GKO33" s="23"/>
      <c r="GKS33" s="23"/>
      <c r="GKW33" s="23"/>
      <c r="GLA33" s="23"/>
      <c r="GLE33" s="23"/>
      <c r="GLI33" s="23"/>
      <c r="GLM33" s="23"/>
      <c r="GLQ33" s="23"/>
      <c r="GLU33" s="23"/>
      <c r="GLY33" s="23"/>
      <c r="GMC33" s="23"/>
      <c r="GMG33" s="23"/>
      <c r="GMK33" s="23"/>
      <c r="GMO33" s="23"/>
      <c r="GMS33" s="23"/>
      <c r="GMW33" s="23"/>
      <c r="GNA33" s="23"/>
      <c r="GNE33" s="23"/>
      <c r="GNI33" s="23"/>
      <c r="GNM33" s="23"/>
      <c r="GNQ33" s="23"/>
      <c r="GNU33" s="23"/>
      <c r="GNY33" s="23"/>
      <c r="GOC33" s="23"/>
      <c r="GOG33" s="23"/>
      <c r="GOK33" s="23"/>
      <c r="GOO33" s="23"/>
      <c r="GOS33" s="23"/>
      <c r="GOW33" s="23"/>
      <c r="GPA33" s="23"/>
      <c r="GPE33" s="23"/>
      <c r="GPI33" s="23"/>
      <c r="GPM33" s="23"/>
      <c r="GPQ33" s="23"/>
      <c r="GPU33" s="23"/>
      <c r="GPY33" s="23"/>
      <c r="GQC33" s="23"/>
      <c r="GQG33" s="23"/>
      <c r="GQK33" s="23"/>
      <c r="GQO33" s="23"/>
      <c r="GQS33" s="23"/>
      <c r="GQW33" s="23"/>
      <c r="GRA33" s="23"/>
      <c r="GRE33" s="23"/>
      <c r="GRI33" s="23"/>
      <c r="GRM33" s="23"/>
      <c r="GRQ33" s="23"/>
      <c r="GRU33" s="23"/>
      <c r="GRY33" s="23"/>
      <c r="GSC33" s="23"/>
      <c r="GSG33" s="23"/>
      <c r="GSK33" s="23"/>
      <c r="GSO33" s="23"/>
      <c r="GSS33" s="23"/>
      <c r="GSW33" s="23"/>
      <c r="GTA33" s="23"/>
      <c r="GTE33" s="23"/>
      <c r="GTI33" s="23"/>
      <c r="GTM33" s="23"/>
      <c r="GTQ33" s="23"/>
      <c r="GTU33" s="23"/>
      <c r="GTY33" s="23"/>
      <c r="GUC33" s="23"/>
      <c r="GUG33" s="23"/>
      <c r="GUK33" s="23"/>
      <c r="GUO33" s="23"/>
      <c r="GUS33" s="23"/>
      <c r="GUW33" s="23"/>
      <c r="GVA33" s="23"/>
      <c r="GVE33" s="23"/>
      <c r="GVI33" s="23"/>
      <c r="GVM33" s="23"/>
      <c r="GVQ33" s="23"/>
      <c r="GVU33" s="23"/>
      <c r="GVY33" s="23"/>
      <c r="GWC33" s="23"/>
      <c r="GWG33" s="23"/>
      <c r="GWK33" s="23"/>
      <c r="GWO33" s="23"/>
      <c r="GWS33" s="23"/>
      <c r="GWW33" s="23"/>
      <c r="GXA33" s="23"/>
      <c r="GXE33" s="23"/>
      <c r="GXI33" s="23"/>
      <c r="GXM33" s="23"/>
      <c r="GXQ33" s="23"/>
      <c r="GXU33" s="23"/>
      <c r="GXY33" s="23"/>
      <c r="GYC33" s="23"/>
      <c r="GYG33" s="23"/>
      <c r="GYK33" s="23"/>
      <c r="GYO33" s="23"/>
      <c r="GYS33" s="23"/>
      <c r="GYW33" s="23"/>
      <c r="GZA33" s="23"/>
      <c r="GZE33" s="23"/>
      <c r="GZI33" s="23"/>
      <c r="GZM33" s="23"/>
      <c r="GZQ33" s="23"/>
      <c r="GZU33" s="23"/>
      <c r="GZY33" s="23"/>
      <c r="HAC33" s="23"/>
      <c r="HAG33" s="23"/>
      <c r="HAK33" s="23"/>
      <c r="HAO33" s="23"/>
      <c r="HAS33" s="23"/>
      <c r="HAW33" s="23"/>
      <c r="HBA33" s="23"/>
      <c r="HBE33" s="23"/>
      <c r="HBI33" s="23"/>
      <c r="HBM33" s="23"/>
      <c r="HBQ33" s="23"/>
      <c r="HBU33" s="23"/>
      <c r="HBY33" s="23"/>
      <c r="HCC33" s="23"/>
      <c r="HCG33" s="23"/>
      <c r="HCK33" s="23"/>
      <c r="HCO33" s="23"/>
      <c r="HCS33" s="23"/>
      <c r="HCW33" s="23"/>
      <c r="HDA33" s="23"/>
      <c r="HDE33" s="23"/>
      <c r="HDI33" s="23"/>
      <c r="HDM33" s="23"/>
      <c r="HDQ33" s="23"/>
      <c r="HDU33" s="23"/>
      <c r="HDY33" s="23"/>
      <c r="HEC33" s="23"/>
      <c r="HEG33" s="23"/>
      <c r="HEK33" s="23"/>
      <c r="HEO33" s="23"/>
      <c r="HES33" s="23"/>
      <c r="HEW33" s="23"/>
      <c r="HFA33" s="23"/>
      <c r="HFE33" s="23"/>
      <c r="HFI33" s="23"/>
      <c r="HFM33" s="23"/>
      <c r="HFQ33" s="23"/>
      <c r="HFU33" s="23"/>
      <c r="HFY33" s="23"/>
      <c r="HGC33" s="23"/>
      <c r="HGG33" s="23"/>
      <c r="HGK33" s="23"/>
      <c r="HGO33" s="23"/>
      <c r="HGS33" s="23"/>
      <c r="HGW33" s="23"/>
      <c r="HHA33" s="23"/>
      <c r="HHE33" s="23"/>
      <c r="HHI33" s="23"/>
      <c r="HHM33" s="23"/>
      <c r="HHQ33" s="23"/>
      <c r="HHU33" s="23"/>
      <c r="HHY33" s="23"/>
      <c r="HIC33" s="23"/>
      <c r="HIG33" s="23"/>
      <c r="HIK33" s="23"/>
      <c r="HIO33" s="23"/>
      <c r="HIS33" s="23"/>
      <c r="HIW33" s="23"/>
      <c r="HJA33" s="23"/>
      <c r="HJE33" s="23"/>
      <c r="HJI33" s="23"/>
      <c r="HJM33" s="23"/>
      <c r="HJQ33" s="23"/>
      <c r="HJU33" s="23"/>
      <c r="HJY33" s="23"/>
      <c r="HKC33" s="23"/>
      <c r="HKG33" s="23"/>
      <c r="HKK33" s="23"/>
      <c r="HKO33" s="23"/>
      <c r="HKS33" s="23"/>
      <c r="HKW33" s="23"/>
      <c r="HLA33" s="23"/>
      <c r="HLE33" s="23"/>
      <c r="HLI33" s="23"/>
      <c r="HLM33" s="23"/>
      <c r="HLQ33" s="23"/>
      <c r="HLU33" s="23"/>
      <c r="HLY33" s="23"/>
      <c r="HMC33" s="23"/>
      <c r="HMG33" s="23"/>
      <c r="HMK33" s="23"/>
      <c r="HMO33" s="23"/>
      <c r="HMS33" s="23"/>
      <c r="HMW33" s="23"/>
      <c r="HNA33" s="23"/>
      <c r="HNE33" s="23"/>
      <c r="HNI33" s="23"/>
      <c r="HNM33" s="23"/>
      <c r="HNQ33" s="23"/>
      <c r="HNU33" s="23"/>
      <c r="HNY33" s="23"/>
      <c r="HOC33" s="23"/>
      <c r="HOG33" s="23"/>
      <c r="HOK33" s="23"/>
      <c r="HOO33" s="23"/>
      <c r="HOS33" s="23"/>
      <c r="HOW33" s="23"/>
      <c r="HPA33" s="23"/>
      <c r="HPE33" s="23"/>
      <c r="HPI33" s="23"/>
      <c r="HPM33" s="23"/>
      <c r="HPQ33" s="23"/>
      <c r="HPU33" s="23"/>
      <c r="HPY33" s="23"/>
      <c r="HQC33" s="23"/>
      <c r="HQG33" s="23"/>
      <c r="HQK33" s="23"/>
      <c r="HQO33" s="23"/>
      <c r="HQS33" s="23"/>
      <c r="HQW33" s="23"/>
      <c r="HRA33" s="23"/>
      <c r="HRE33" s="23"/>
      <c r="HRI33" s="23"/>
      <c r="HRM33" s="23"/>
      <c r="HRQ33" s="23"/>
      <c r="HRU33" s="23"/>
      <c r="HRY33" s="23"/>
      <c r="HSC33" s="23"/>
      <c r="HSG33" s="23"/>
      <c r="HSK33" s="23"/>
      <c r="HSO33" s="23"/>
      <c r="HSS33" s="23"/>
      <c r="HSW33" s="23"/>
      <c r="HTA33" s="23"/>
      <c r="HTE33" s="23"/>
      <c r="HTI33" s="23"/>
      <c r="HTM33" s="23"/>
      <c r="HTQ33" s="23"/>
      <c r="HTU33" s="23"/>
      <c r="HTY33" s="23"/>
      <c r="HUC33" s="23"/>
      <c r="HUG33" s="23"/>
      <c r="HUK33" s="23"/>
      <c r="HUO33" s="23"/>
      <c r="HUS33" s="23"/>
      <c r="HUW33" s="23"/>
      <c r="HVA33" s="23"/>
      <c r="HVE33" s="23"/>
      <c r="HVI33" s="23"/>
      <c r="HVM33" s="23"/>
      <c r="HVQ33" s="23"/>
      <c r="HVU33" s="23"/>
      <c r="HVY33" s="23"/>
      <c r="HWC33" s="23"/>
      <c r="HWG33" s="23"/>
      <c r="HWK33" s="23"/>
      <c r="HWO33" s="23"/>
      <c r="HWS33" s="23"/>
      <c r="HWW33" s="23"/>
      <c r="HXA33" s="23"/>
      <c r="HXE33" s="23"/>
      <c r="HXI33" s="23"/>
      <c r="HXM33" s="23"/>
      <c r="HXQ33" s="23"/>
      <c r="HXU33" s="23"/>
      <c r="HXY33" s="23"/>
      <c r="HYC33" s="23"/>
      <c r="HYG33" s="23"/>
      <c r="HYK33" s="23"/>
      <c r="HYO33" s="23"/>
      <c r="HYS33" s="23"/>
      <c r="HYW33" s="23"/>
      <c r="HZA33" s="23"/>
      <c r="HZE33" s="23"/>
      <c r="HZI33" s="23"/>
      <c r="HZM33" s="23"/>
      <c r="HZQ33" s="23"/>
      <c r="HZU33" s="23"/>
      <c r="HZY33" s="23"/>
      <c r="IAC33" s="23"/>
      <c r="IAG33" s="23"/>
      <c r="IAK33" s="23"/>
      <c r="IAO33" s="23"/>
      <c r="IAS33" s="23"/>
      <c r="IAW33" s="23"/>
      <c r="IBA33" s="23"/>
      <c r="IBE33" s="23"/>
      <c r="IBI33" s="23"/>
      <c r="IBM33" s="23"/>
      <c r="IBQ33" s="23"/>
      <c r="IBU33" s="23"/>
      <c r="IBY33" s="23"/>
      <c r="ICC33" s="23"/>
      <c r="ICG33" s="23"/>
      <c r="ICK33" s="23"/>
      <c r="ICO33" s="23"/>
      <c r="ICS33" s="23"/>
      <c r="ICW33" s="23"/>
      <c r="IDA33" s="23"/>
      <c r="IDE33" s="23"/>
      <c r="IDI33" s="23"/>
      <c r="IDM33" s="23"/>
      <c r="IDQ33" s="23"/>
      <c r="IDU33" s="23"/>
      <c r="IDY33" s="23"/>
      <c r="IEC33" s="23"/>
      <c r="IEG33" s="23"/>
      <c r="IEK33" s="23"/>
      <c r="IEO33" s="23"/>
      <c r="IES33" s="23"/>
      <c r="IEW33" s="23"/>
      <c r="IFA33" s="23"/>
      <c r="IFE33" s="23"/>
      <c r="IFI33" s="23"/>
      <c r="IFM33" s="23"/>
      <c r="IFQ33" s="23"/>
      <c r="IFU33" s="23"/>
      <c r="IFY33" s="23"/>
      <c r="IGC33" s="23"/>
      <c r="IGG33" s="23"/>
      <c r="IGK33" s="23"/>
      <c r="IGO33" s="23"/>
      <c r="IGS33" s="23"/>
      <c r="IGW33" s="23"/>
      <c r="IHA33" s="23"/>
      <c r="IHE33" s="23"/>
      <c r="IHI33" s="23"/>
      <c r="IHM33" s="23"/>
      <c r="IHQ33" s="23"/>
      <c r="IHU33" s="23"/>
      <c r="IHY33" s="23"/>
      <c r="IIC33" s="23"/>
      <c r="IIG33" s="23"/>
      <c r="IIK33" s="23"/>
      <c r="IIO33" s="23"/>
      <c r="IIS33" s="23"/>
      <c r="IIW33" s="23"/>
      <c r="IJA33" s="23"/>
      <c r="IJE33" s="23"/>
      <c r="IJI33" s="23"/>
      <c r="IJM33" s="23"/>
      <c r="IJQ33" s="23"/>
      <c r="IJU33" s="23"/>
      <c r="IJY33" s="23"/>
      <c r="IKC33" s="23"/>
      <c r="IKG33" s="23"/>
      <c r="IKK33" s="23"/>
      <c r="IKO33" s="23"/>
      <c r="IKS33" s="23"/>
      <c r="IKW33" s="23"/>
      <c r="ILA33" s="23"/>
      <c r="ILE33" s="23"/>
      <c r="ILI33" s="23"/>
      <c r="ILM33" s="23"/>
      <c r="ILQ33" s="23"/>
      <c r="ILU33" s="23"/>
      <c r="ILY33" s="23"/>
      <c r="IMC33" s="23"/>
      <c r="IMG33" s="23"/>
      <c r="IMK33" s="23"/>
      <c r="IMO33" s="23"/>
      <c r="IMS33" s="23"/>
      <c r="IMW33" s="23"/>
      <c r="INA33" s="23"/>
      <c r="INE33" s="23"/>
      <c r="INI33" s="23"/>
      <c r="INM33" s="23"/>
      <c r="INQ33" s="23"/>
      <c r="INU33" s="23"/>
      <c r="INY33" s="23"/>
      <c r="IOC33" s="23"/>
      <c r="IOG33" s="23"/>
      <c r="IOK33" s="23"/>
      <c r="IOO33" s="23"/>
      <c r="IOS33" s="23"/>
      <c r="IOW33" s="23"/>
      <c r="IPA33" s="23"/>
      <c r="IPE33" s="23"/>
      <c r="IPI33" s="23"/>
      <c r="IPM33" s="23"/>
      <c r="IPQ33" s="23"/>
      <c r="IPU33" s="23"/>
      <c r="IPY33" s="23"/>
      <c r="IQC33" s="23"/>
      <c r="IQG33" s="23"/>
      <c r="IQK33" s="23"/>
      <c r="IQO33" s="23"/>
      <c r="IQS33" s="23"/>
      <c r="IQW33" s="23"/>
      <c r="IRA33" s="23"/>
      <c r="IRE33" s="23"/>
      <c r="IRI33" s="23"/>
      <c r="IRM33" s="23"/>
      <c r="IRQ33" s="23"/>
      <c r="IRU33" s="23"/>
      <c r="IRY33" s="23"/>
      <c r="ISC33" s="23"/>
      <c r="ISG33" s="23"/>
      <c r="ISK33" s="23"/>
      <c r="ISO33" s="23"/>
      <c r="ISS33" s="23"/>
      <c r="ISW33" s="23"/>
      <c r="ITA33" s="23"/>
      <c r="ITE33" s="23"/>
      <c r="ITI33" s="23"/>
      <c r="ITM33" s="23"/>
      <c r="ITQ33" s="23"/>
      <c r="ITU33" s="23"/>
      <c r="ITY33" s="23"/>
      <c r="IUC33" s="23"/>
      <c r="IUG33" s="23"/>
      <c r="IUK33" s="23"/>
      <c r="IUO33" s="23"/>
      <c r="IUS33" s="23"/>
      <c r="IUW33" s="23"/>
      <c r="IVA33" s="23"/>
      <c r="IVE33" s="23"/>
      <c r="IVI33" s="23"/>
      <c r="IVM33" s="23"/>
      <c r="IVQ33" s="23"/>
      <c r="IVU33" s="23"/>
      <c r="IVY33" s="23"/>
      <c r="IWC33" s="23"/>
      <c r="IWG33" s="23"/>
      <c r="IWK33" s="23"/>
      <c r="IWO33" s="23"/>
      <c r="IWS33" s="23"/>
      <c r="IWW33" s="23"/>
      <c r="IXA33" s="23"/>
      <c r="IXE33" s="23"/>
      <c r="IXI33" s="23"/>
      <c r="IXM33" s="23"/>
      <c r="IXQ33" s="23"/>
      <c r="IXU33" s="23"/>
      <c r="IXY33" s="23"/>
      <c r="IYC33" s="23"/>
      <c r="IYG33" s="23"/>
      <c r="IYK33" s="23"/>
      <c r="IYO33" s="23"/>
      <c r="IYS33" s="23"/>
      <c r="IYW33" s="23"/>
      <c r="IZA33" s="23"/>
      <c r="IZE33" s="23"/>
      <c r="IZI33" s="23"/>
      <c r="IZM33" s="23"/>
      <c r="IZQ33" s="23"/>
      <c r="IZU33" s="23"/>
      <c r="IZY33" s="23"/>
      <c r="JAC33" s="23"/>
      <c r="JAG33" s="23"/>
      <c r="JAK33" s="23"/>
      <c r="JAO33" s="23"/>
      <c r="JAS33" s="23"/>
      <c r="JAW33" s="23"/>
      <c r="JBA33" s="23"/>
      <c r="JBE33" s="23"/>
      <c r="JBI33" s="23"/>
      <c r="JBM33" s="23"/>
      <c r="JBQ33" s="23"/>
      <c r="JBU33" s="23"/>
      <c r="JBY33" s="23"/>
      <c r="JCC33" s="23"/>
      <c r="JCG33" s="23"/>
      <c r="JCK33" s="23"/>
      <c r="JCO33" s="23"/>
      <c r="JCS33" s="23"/>
      <c r="JCW33" s="23"/>
      <c r="JDA33" s="23"/>
      <c r="JDE33" s="23"/>
      <c r="JDI33" s="23"/>
      <c r="JDM33" s="23"/>
      <c r="JDQ33" s="23"/>
      <c r="JDU33" s="23"/>
      <c r="JDY33" s="23"/>
      <c r="JEC33" s="23"/>
      <c r="JEG33" s="23"/>
      <c r="JEK33" s="23"/>
      <c r="JEO33" s="23"/>
      <c r="JES33" s="23"/>
      <c r="JEW33" s="23"/>
      <c r="JFA33" s="23"/>
      <c r="JFE33" s="23"/>
      <c r="JFI33" s="23"/>
      <c r="JFM33" s="23"/>
      <c r="JFQ33" s="23"/>
      <c r="JFU33" s="23"/>
      <c r="JFY33" s="23"/>
      <c r="JGC33" s="23"/>
      <c r="JGG33" s="23"/>
      <c r="JGK33" s="23"/>
      <c r="JGO33" s="23"/>
      <c r="JGS33" s="23"/>
      <c r="JGW33" s="23"/>
      <c r="JHA33" s="23"/>
      <c r="JHE33" s="23"/>
      <c r="JHI33" s="23"/>
      <c r="JHM33" s="23"/>
      <c r="JHQ33" s="23"/>
      <c r="JHU33" s="23"/>
      <c r="JHY33" s="23"/>
      <c r="JIC33" s="23"/>
      <c r="JIG33" s="23"/>
      <c r="JIK33" s="23"/>
      <c r="JIO33" s="23"/>
      <c r="JIS33" s="23"/>
      <c r="JIW33" s="23"/>
      <c r="JJA33" s="23"/>
      <c r="JJE33" s="23"/>
      <c r="JJI33" s="23"/>
      <c r="JJM33" s="23"/>
      <c r="JJQ33" s="23"/>
      <c r="JJU33" s="23"/>
      <c r="JJY33" s="23"/>
      <c r="JKC33" s="23"/>
      <c r="JKG33" s="23"/>
      <c r="JKK33" s="23"/>
      <c r="JKO33" s="23"/>
      <c r="JKS33" s="23"/>
      <c r="JKW33" s="23"/>
      <c r="JLA33" s="23"/>
      <c r="JLE33" s="23"/>
      <c r="JLI33" s="23"/>
      <c r="JLM33" s="23"/>
      <c r="JLQ33" s="23"/>
      <c r="JLU33" s="23"/>
      <c r="JLY33" s="23"/>
      <c r="JMC33" s="23"/>
      <c r="JMG33" s="23"/>
      <c r="JMK33" s="23"/>
      <c r="JMO33" s="23"/>
      <c r="JMS33" s="23"/>
      <c r="JMW33" s="23"/>
      <c r="JNA33" s="23"/>
      <c r="JNE33" s="23"/>
      <c r="JNI33" s="23"/>
      <c r="JNM33" s="23"/>
      <c r="JNQ33" s="23"/>
      <c r="JNU33" s="23"/>
      <c r="JNY33" s="23"/>
      <c r="JOC33" s="23"/>
      <c r="JOG33" s="23"/>
      <c r="JOK33" s="23"/>
      <c r="JOO33" s="23"/>
      <c r="JOS33" s="23"/>
      <c r="JOW33" s="23"/>
      <c r="JPA33" s="23"/>
      <c r="JPE33" s="23"/>
      <c r="JPI33" s="23"/>
      <c r="JPM33" s="23"/>
      <c r="JPQ33" s="23"/>
      <c r="JPU33" s="23"/>
      <c r="JPY33" s="23"/>
      <c r="JQC33" s="23"/>
      <c r="JQG33" s="23"/>
      <c r="JQK33" s="23"/>
      <c r="JQO33" s="23"/>
      <c r="JQS33" s="23"/>
      <c r="JQW33" s="23"/>
      <c r="JRA33" s="23"/>
      <c r="JRE33" s="23"/>
      <c r="JRI33" s="23"/>
      <c r="JRM33" s="23"/>
      <c r="JRQ33" s="23"/>
      <c r="JRU33" s="23"/>
      <c r="JRY33" s="23"/>
      <c r="JSC33" s="23"/>
      <c r="JSG33" s="23"/>
      <c r="JSK33" s="23"/>
      <c r="JSO33" s="23"/>
      <c r="JSS33" s="23"/>
      <c r="JSW33" s="23"/>
      <c r="JTA33" s="23"/>
      <c r="JTE33" s="23"/>
      <c r="JTI33" s="23"/>
      <c r="JTM33" s="23"/>
      <c r="JTQ33" s="23"/>
      <c r="JTU33" s="23"/>
      <c r="JTY33" s="23"/>
      <c r="JUC33" s="23"/>
      <c r="JUG33" s="23"/>
      <c r="JUK33" s="23"/>
      <c r="JUO33" s="23"/>
      <c r="JUS33" s="23"/>
      <c r="JUW33" s="23"/>
      <c r="JVA33" s="23"/>
      <c r="JVE33" s="23"/>
      <c r="JVI33" s="23"/>
      <c r="JVM33" s="23"/>
      <c r="JVQ33" s="23"/>
      <c r="JVU33" s="23"/>
      <c r="JVY33" s="23"/>
      <c r="JWC33" s="23"/>
      <c r="JWG33" s="23"/>
      <c r="JWK33" s="23"/>
      <c r="JWO33" s="23"/>
      <c r="JWS33" s="23"/>
      <c r="JWW33" s="23"/>
      <c r="JXA33" s="23"/>
      <c r="JXE33" s="23"/>
      <c r="JXI33" s="23"/>
      <c r="JXM33" s="23"/>
      <c r="JXQ33" s="23"/>
      <c r="JXU33" s="23"/>
      <c r="JXY33" s="23"/>
      <c r="JYC33" s="23"/>
      <c r="JYG33" s="23"/>
      <c r="JYK33" s="23"/>
      <c r="JYO33" s="23"/>
      <c r="JYS33" s="23"/>
      <c r="JYW33" s="23"/>
      <c r="JZA33" s="23"/>
      <c r="JZE33" s="23"/>
      <c r="JZI33" s="23"/>
      <c r="JZM33" s="23"/>
      <c r="JZQ33" s="23"/>
      <c r="JZU33" s="23"/>
      <c r="JZY33" s="23"/>
      <c r="KAC33" s="23"/>
      <c r="KAG33" s="23"/>
      <c r="KAK33" s="23"/>
      <c r="KAO33" s="23"/>
      <c r="KAS33" s="23"/>
      <c r="KAW33" s="23"/>
      <c r="KBA33" s="23"/>
      <c r="KBE33" s="23"/>
      <c r="KBI33" s="23"/>
      <c r="KBM33" s="23"/>
      <c r="KBQ33" s="23"/>
      <c r="KBU33" s="23"/>
      <c r="KBY33" s="23"/>
      <c r="KCC33" s="23"/>
      <c r="KCG33" s="23"/>
      <c r="KCK33" s="23"/>
      <c r="KCO33" s="23"/>
      <c r="KCS33" s="23"/>
      <c r="KCW33" s="23"/>
      <c r="KDA33" s="23"/>
      <c r="KDE33" s="23"/>
      <c r="KDI33" s="23"/>
      <c r="KDM33" s="23"/>
      <c r="KDQ33" s="23"/>
      <c r="KDU33" s="23"/>
      <c r="KDY33" s="23"/>
      <c r="KEC33" s="23"/>
      <c r="KEG33" s="23"/>
      <c r="KEK33" s="23"/>
      <c r="KEO33" s="23"/>
      <c r="KES33" s="23"/>
      <c r="KEW33" s="23"/>
      <c r="KFA33" s="23"/>
      <c r="KFE33" s="23"/>
      <c r="KFI33" s="23"/>
      <c r="KFM33" s="23"/>
      <c r="KFQ33" s="23"/>
      <c r="KFU33" s="23"/>
      <c r="KFY33" s="23"/>
      <c r="KGC33" s="23"/>
      <c r="KGG33" s="23"/>
      <c r="KGK33" s="23"/>
      <c r="KGO33" s="23"/>
      <c r="KGS33" s="23"/>
      <c r="KGW33" s="23"/>
      <c r="KHA33" s="23"/>
      <c r="KHE33" s="23"/>
      <c r="KHI33" s="23"/>
      <c r="KHM33" s="23"/>
      <c r="KHQ33" s="23"/>
      <c r="KHU33" s="23"/>
      <c r="KHY33" s="23"/>
      <c r="KIC33" s="23"/>
      <c r="KIG33" s="23"/>
      <c r="KIK33" s="23"/>
      <c r="KIO33" s="23"/>
      <c r="KIS33" s="23"/>
      <c r="KIW33" s="23"/>
      <c r="KJA33" s="23"/>
      <c r="KJE33" s="23"/>
      <c r="KJI33" s="23"/>
      <c r="KJM33" s="23"/>
      <c r="KJQ33" s="23"/>
      <c r="KJU33" s="23"/>
      <c r="KJY33" s="23"/>
      <c r="KKC33" s="23"/>
      <c r="KKG33" s="23"/>
      <c r="KKK33" s="23"/>
      <c r="KKO33" s="23"/>
      <c r="KKS33" s="23"/>
      <c r="KKW33" s="23"/>
      <c r="KLA33" s="23"/>
      <c r="KLE33" s="23"/>
      <c r="KLI33" s="23"/>
      <c r="KLM33" s="23"/>
      <c r="KLQ33" s="23"/>
      <c r="KLU33" s="23"/>
      <c r="KLY33" s="23"/>
      <c r="KMC33" s="23"/>
      <c r="KMG33" s="23"/>
      <c r="KMK33" s="23"/>
      <c r="KMO33" s="23"/>
      <c r="KMS33" s="23"/>
      <c r="KMW33" s="23"/>
      <c r="KNA33" s="23"/>
      <c r="KNE33" s="23"/>
      <c r="KNI33" s="23"/>
      <c r="KNM33" s="23"/>
      <c r="KNQ33" s="23"/>
      <c r="KNU33" s="23"/>
      <c r="KNY33" s="23"/>
      <c r="KOC33" s="23"/>
      <c r="KOG33" s="23"/>
      <c r="KOK33" s="23"/>
      <c r="KOO33" s="23"/>
      <c r="KOS33" s="23"/>
      <c r="KOW33" s="23"/>
      <c r="KPA33" s="23"/>
      <c r="KPE33" s="23"/>
      <c r="KPI33" s="23"/>
      <c r="KPM33" s="23"/>
      <c r="KPQ33" s="23"/>
      <c r="KPU33" s="23"/>
      <c r="KPY33" s="23"/>
      <c r="KQC33" s="23"/>
      <c r="KQG33" s="23"/>
      <c r="KQK33" s="23"/>
      <c r="KQO33" s="23"/>
      <c r="KQS33" s="23"/>
      <c r="KQW33" s="23"/>
      <c r="KRA33" s="23"/>
      <c r="KRE33" s="23"/>
      <c r="KRI33" s="23"/>
      <c r="KRM33" s="23"/>
      <c r="KRQ33" s="23"/>
      <c r="KRU33" s="23"/>
      <c r="KRY33" s="23"/>
      <c r="KSC33" s="23"/>
      <c r="KSG33" s="23"/>
      <c r="KSK33" s="23"/>
      <c r="KSO33" s="23"/>
      <c r="KSS33" s="23"/>
      <c r="KSW33" s="23"/>
      <c r="KTA33" s="23"/>
      <c r="KTE33" s="23"/>
      <c r="KTI33" s="23"/>
      <c r="KTM33" s="23"/>
      <c r="KTQ33" s="23"/>
      <c r="KTU33" s="23"/>
      <c r="KTY33" s="23"/>
      <c r="KUC33" s="23"/>
      <c r="KUG33" s="23"/>
      <c r="KUK33" s="23"/>
      <c r="KUO33" s="23"/>
      <c r="KUS33" s="23"/>
      <c r="KUW33" s="23"/>
      <c r="KVA33" s="23"/>
      <c r="KVE33" s="23"/>
      <c r="KVI33" s="23"/>
      <c r="KVM33" s="23"/>
      <c r="KVQ33" s="23"/>
      <c r="KVU33" s="23"/>
      <c r="KVY33" s="23"/>
      <c r="KWC33" s="23"/>
      <c r="KWG33" s="23"/>
      <c r="KWK33" s="23"/>
      <c r="KWO33" s="23"/>
      <c r="KWS33" s="23"/>
      <c r="KWW33" s="23"/>
      <c r="KXA33" s="23"/>
      <c r="KXE33" s="23"/>
      <c r="KXI33" s="23"/>
      <c r="KXM33" s="23"/>
      <c r="KXQ33" s="23"/>
      <c r="KXU33" s="23"/>
      <c r="KXY33" s="23"/>
      <c r="KYC33" s="23"/>
      <c r="KYG33" s="23"/>
      <c r="KYK33" s="23"/>
      <c r="KYO33" s="23"/>
      <c r="KYS33" s="23"/>
      <c r="KYW33" s="23"/>
      <c r="KZA33" s="23"/>
      <c r="KZE33" s="23"/>
      <c r="KZI33" s="23"/>
      <c r="KZM33" s="23"/>
      <c r="KZQ33" s="23"/>
      <c r="KZU33" s="23"/>
      <c r="KZY33" s="23"/>
      <c r="LAC33" s="23"/>
      <c r="LAG33" s="23"/>
      <c r="LAK33" s="23"/>
      <c r="LAO33" s="23"/>
      <c r="LAS33" s="23"/>
      <c r="LAW33" s="23"/>
      <c r="LBA33" s="23"/>
      <c r="LBE33" s="23"/>
      <c r="LBI33" s="23"/>
      <c r="LBM33" s="23"/>
      <c r="LBQ33" s="23"/>
      <c r="LBU33" s="23"/>
      <c r="LBY33" s="23"/>
      <c r="LCC33" s="23"/>
      <c r="LCG33" s="23"/>
      <c r="LCK33" s="23"/>
      <c r="LCO33" s="23"/>
      <c r="LCS33" s="23"/>
      <c r="LCW33" s="23"/>
      <c r="LDA33" s="23"/>
      <c r="LDE33" s="23"/>
      <c r="LDI33" s="23"/>
      <c r="LDM33" s="23"/>
      <c r="LDQ33" s="23"/>
      <c r="LDU33" s="23"/>
      <c r="LDY33" s="23"/>
      <c r="LEC33" s="23"/>
      <c r="LEG33" s="23"/>
      <c r="LEK33" s="23"/>
      <c r="LEO33" s="23"/>
      <c r="LES33" s="23"/>
      <c r="LEW33" s="23"/>
      <c r="LFA33" s="23"/>
      <c r="LFE33" s="23"/>
      <c r="LFI33" s="23"/>
      <c r="LFM33" s="23"/>
      <c r="LFQ33" s="23"/>
      <c r="LFU33" s="23"/>
      <c r="LFY33" s="23"/>
      <c r="LGC33" s="23"/>
      <c r="LGG33" s="23"/>
      <c r="LGK33" s="23"/>
      <c r="LGO33" s="23"/>
      <c r="LGS33" s="23"/>
      <c r="LGW33" s="23"/>
      <c r="LHA33" s="23"/>
      <c r="LHE33" s="23"/>
      <c r="LHI33" s="23"/>
      <c r="LHM33" s="23"/>
      <c r="LHQ33" s="23"/>
      <c r="LHU33" s="23"/>
      <c r="LHY33" s="23"/>
      <c r="LIC33" s="23"/>
      <c r="LIG33" s="23"/>
      <c r="LIK33" s="23"/>
      <c r="LIO33" s="23"/>
      <c r="LIS33" s="23"/>
      <c r="LIW33" s="23"/>
      <c r="LJA33" s="23"/>
      <c r="LJE33" s="23"/>
      <c r="LJI33" s="23"/>
      <c r="LJM33" s="23"/>
      <c r="LJQ33" s="23"/>
      <c r="LJU33" s="23"/>
      <c r="LJY33" s="23"/>
      <c r="LKC33" s="23"/>
      <c r="LKG33" s="23"/>
      <c r="LKK33" s="23"/>
      <c r="LKO33" s="23"/>
      <c r="LKS33" s="23"/>
      <c r="LKW33" s="23"/>
      <c r="LLA33" s="23"/>
      <c r="LLE33" s="23"/>
      <c r="LLI33" s="23"/>
      <c r="LLM33" s="23"/>
      <c r="LLQ33" s="23"/>
      <c r="LLU33" s="23"/>
      <c r="LLY33" s="23"/>
      <c r="LMC33" s="23"/>
      <c r="LMG33" s="23"/>
      <c r="LMK33" s="23"/>
      <c r="LMO33" s="23"/>
      <c r="LMS33" s="23"/>
      <c r="LMW33" s="23"/>
      <c r="LNA33" s="23"/>
      <c r="LNE33" s="23"/>
      <c r="LNI33" s="23"/>
      <c r="LNM33" s="23"/>
      <c r="LNQ33" s="23"/>
      <c r="LNU33" s="23"/>
      <c r="LNY33" s="23"/>
      <c r="LOC33" s="23"/>
      <c r="LOG33" s="23"/>
      <c r="LOK33" s="23"/>
      <c r="LOO33" s="23"/>
      <c r="LOS33" s="23"/>
      <c r="LOW33" s="23"/>
      <c r="LPA33" s="23"/>
      <c r="LPE33" s="23"/>
      <c r="LPI33" s="23"/>
      <c r="LPM33" s="23"/>
      <c r="LPQ33" s="23"/>
      <c r="LPU33" s="23"/>
      <c r="LPY33" s="23"/>
      <c r="LQC33" s="23"/>
      <c r="LQG33" s="23"/>
      <c r="LQK33" s="23"/>
      <c r="LQO33" s="23"/>
      <c r="LQS33" s="23"/>
      <c r="LQW33" s="23"/>
      <c r="LRA33" s="23"/>
      <c r="LRE33" s="23"/>
      <c r="LRI33" s="23"/>
      <c r="LRM33" s="23"/>
      <c r="LRQ33" s="23"/>
      <c r="LRU33" s="23"/>
      <c r="LRY33" s="23"/>
      <c r="LSC33" s="23"/>
      <c r="LSG33" s="23"/>
      <c r="LSK33" s="23"/>
      <c r="LSO33" s="23"/>
      <c r="LSS33" s="23"/>
      <c r="LSW33" s="23"/>
      <c r="LTA33" s="23"/>
      <c r="LTE33" s="23"/>
      <c r="LTI33" s="23"/>
      <c r="LTM33" s="23"/>
      <c r="LTQ33" s="23"/>
      <c r="LTU33" s="23"/>
      <c r="LTY33" s="23"/>
      <c r="LUC33" s="23"/>
      <c r="LUG33" s="23"/>
      <c r="LUK33" s="23"/>
      <c r="LUO33" s="23"/>
      <c r="LUS33" s="23"/>
      <c r="LUW33" s="23"/>
      <c r="LVA33" s="23"/>
      <c r="LVE33" s="23"/>
      <c r="LVI33" s="23"/>
      <c r="LVM33" s="23"/>
      <c r="LVQ33" s="23"/>
      <c r="LVU33" s="23"/>
      <c r="LVY33" s="23"/>
      <c r="LWC33" s="23"/>
      <c r="LWG33" s="23"/>
      <c r="LWK33" s="23"/>
      <c r="LWO33" s="23"/>
      <c r="LWS33" s="23"/>
      <c r="LWW33" s="23"/>
      <c r="LXA33" s="23"/>
      <c r="LXE33" s="23"/>
      <c r="LXI33" s="23"/>
      <c r="LXM33" s="23"/>
      <c r="LXQ33" s="23"/>
      <c r="LXU33" s="23"/>
      <c r="LXY33" s="23"/>
      <c r="LYC33" s="23"/>
      <c r="LYG33" s="23"/>
      <c r="LYK33" s="23"/>
      <c r="LYO33" s="23"/>
      <c r="LYS33" s="23"/>
      <c r="LYW33" s="23"/>
      <c r="LZA33" s="23"/>
      <c r="LZE33" s="23"/>
      <c r="LZI33" s="23"/>
      <c r="LZM33" s="23"/>
      <c r="LZQ33" s="23"/>
      <c r="LZU33" s="23"/>
      <c r="LZY33" s="23"/>
      <c r="MAC33" s="23"/>
      <c r="MAG33" s="23"/>
      <c r="MAK33" s="23"/>
      <c r="MAO33" s="23"/>
      <c r="MAS33" s="23"/>
      <c r="MAW33" s="23"/>
      <c r="MBA33" s="23"/>
      <c r="MBE33" s="23"/>
      <c r="MBI33" s="23"/>
      <c r="MBM33" s="23"/>
      <c r="MBQ33" s="23"/>
      <c r="MBU33" s="23"/>
      <c r="MBY33" s="23"/>
      <c r="MCC33" s="23"/>
      <c r="MCG33" s="23"/>
      <c r="MCK33" s="23"/>
      <c r="MCO33" s="23"/>
      <c r="MCS33" s="23"/>
      <c r="MCW33" s="23"/>
      <c r="MDA33" s="23"/>
      <c r="MDE33" s="23"/>
      <c r="MDI33" s="23"/>
      <c r="MDM33" s="23"/>
      <c r="MDQ33" s="23"/>
      <c r="MDU33" s="23"/>
      <c r="MDY33" s="23"/>
      <c r="MEC33" s="23"/>
      <c r="MEG33" s="23"/>
      <c r="MEK33" s="23"/>
      <c r="MEO33" s="23"/>
      <c r="MES33" s="23"/>
      <c r="MEW33" s="23"/>
      <c r="MFA33" s="23"/>
      <c r="MFE33" s="23"/>
      <c r="MFI33" s="23"/>
      <c r="MFM33" s="23"/>
      <c r="MFQ33" s="23"/>
      <c r="MFU33" s="23"/>
      <c r="MFY33" s="23"/>
      <c r="MGC33" s="23"/>
      <c r="MGG33" s="23"/>
      <c r="MGK33" s="23"/>
      <c r="MGO33" s="23"/>
      <c r="MGS33" s="23"/>
      <c r="MGW33" s="23"/>
      <c r="MHA33" s="23"/>
      <c r="MHE33" s="23"/>
      <c r="MHI33" s="23"/>
      <c r="MHM33" s="23"/>
      <c r="MHQ33" s="23"/>
      <c r="MHU33" s="23"/>
      <c r="MHY33" s="23"/>
      <c r="MIC33" s="23"/>
      <c r="MIG33" s="23"/>
      <c r="MIK33" s="23"/>
      <c r="MIO33" s="23"/>
      <c r="MIS33" s="23"/>
      <c r="MIW33" s="23"/>
      <c r="MJA33" s="23"/>
      <c r="MJE33" s="23"/>
      <c r="MJI33" s="23"/>
      <c r="MJM33" s="23"/>
      <c r="MJQ33" s="23"/>
      <c r="MJU33" s="23"/>
      <c r="MJY33" s="23"/>
      <c r="MKC33" s="23"/>
      <c r="MKG33" s="23"/>
      <c r="MKK33" s="23"/>
      <c r="MKO33" s="23"/>
      <c r="MKS33" s="23"/>
      <c r="MKW33" s="23"/>
      <c r="MLA33" s="23"/>
      <c r="MLE33" s="23"/>
      <c r="MLI33" s="23"/>
      <c r="MLM33" s="23"/>
      <c r="MLQ33" s="23"/>
      <c r="MLU33" s="23"/>
      <c r="MLY33" s="23"/>
      <c r="MMC33" s="23"/>
      <c r="MMG33" s="23"/>
      <c r="MMK33" s="23"/>
      <c r="MMO33" s="23"/>
      <c r="MMS33" s="23"/>
      <c r="MMW33" s="23"/>
      <c r="MNA33" s="23"/>
      <c r="MNE33" s="23"/>
      <c r="MNI33" s="23"/>
      <c r="MNM33" s="23"/>
      <c r="MNQ33" s="23"/>
      <c r="MNU33" s="23"/>
      <c r="MNY33" s="23"/>
      <c r="MOC33" s="23"/>
      <c r="MOG33" s="23"/>
      <c r="MOK33" s="23"/>
      <c r="MOO33" s="23"/>
      <c r="MOS33" s="23"/>
      <c r="MOW33" s="23"/>
      <c r="MPA33" s="23"/>
      <c r="MPE33" s="23"/>
      <c r="MPI33" s="23"/>
      <c r="MPM33" s="23"/>
      <c r="MPQ33" s="23"/>
      <c r="MPU33" s="23"/>
      <c r="MPY33" s="23"/>
      <c r="MQC33" s="23"/>
      <c r="MQG33" s="23"/>
      <c r="MQK33" s="23"/>
      <c r="MQO33" s="23"/>
      <c r="MQS33" s="23"/>
      <c r="MQW33" s="23"/>
      <c r="MRA33" s="23"/>
      <c r="MRE33" s="23"/>
      <c r="MRI33" s="23"/>
      <c r="MRM33" s="23"/>
      <c r="MRQ33" s="23"/>
      <c r="MRU33" s="23"/>
      <c r="MRY33" s="23"/>
      <c r="MSC33" s="23"/>
      <c r="MSG33" s="23"/>
      <c r="MSK33" s="23"/>
      <c r="MSO33" s="23"/>
      <c r="MSS33" s="23"/>
      <c r="MSW33" s="23"/>
      <c r="MTA33" s="23"/>
      <c r="MTE33" s="23"/>
      <c r="MTI33" s="23"/>
      <c r="MTM33" s="23"/>
      <c r="MTQ33" s="23"/>
      <c r="MTU33" s="23"/>
      <c r="MTY33" s="23"/>
      <c r="MUC33" s="23"/>
      <c r="MUG33" s="23"/>
      <c r="MUK33" s="23"/>
      <c r="MUO33" s="23"/>
      <c r="MUS33" s="23"/>
      <c r="MUW33" s="23"/>
      <c r="MVA33" s="23"/>
      <c r="MVE33" s="23"/>
      <c r="MVI33" s="23"/>
      <c r="MVM33" s="23"/>
      <c r="MVQ33" s="23"/>
      <c r="MVU33" s="23"/>
      <c r="MVY33" s="23"/>
      <c r="MWC33" s="23"/>
      <c r="MWG33" s="23"/>
      <c r="MWK33" s="23"/>
      <c r="MWO33" s="23"/>
      <c r="MWS33" s="23"/>
      <c r="MWW33" s="23"/>
      <c r="MXA33" s="23"/>
      <c r="MXE33" s="23"/>
      <c r="MXI33" s="23"/>
      <c r="MXM33" s="23"/>
      <c r="MXQ33" s="23"/>
      <c r="MXU33" s="23"/>
      <c r="MXY33" s="23"/>
      <c r="MYC33" s="23"/>
      <c r="MYG33" s="23"/>
      <c r="MYK33" s="23"/>
      <c r="MYO33" s="23"/>
      <c r="MYS33" s="23"/>
      <c r="MYW33" s="23"/>
      <c r="MZA33" s="23"/>
      <c r="MZE33" s="23"/>
      <c r="MZI33" s="23"/>
      <c r="MZM33" s="23"/>
      <c r="MZQ33" s="23"/>
      <c r="MZU33" s="23"/>
      <c r="MZY33" s="23"/>
      <c r="NAC33" s="23"/>
      <c r="NAG33" s="23"/>
      <c r="NAK33" s="23"/>
      <c r="NAO33" s="23"/>
      <c r="NAS33" s="23"/>
      <c r="NAW33" s="23"/>
      <c r="NBA33" s="23"/>
      <c r="NBE33" s="23"/>
      <c r="NBI33" s="23"/>
      <c r="NBM33" s="23"/>
      <c r="NBQ33" s="23"/>
      <c r="NBU33" s="23"/>
      <c r="NBY33" s="23"/>
      <c r="NCC33" s="23"/>
      <c r="NCG33" s="23"/>
      <c r="NCK33" s="23"/>
      <c r="NCO33" s="23"/>
      <c r="NCS33" s="23"/>
      <c r="NCW33" s="23"/>
      <c r="NDA33" s="23"/>
      <c r="NDE33" s="23"/>
      <c r="NDI33" s="23"/>
      <c r="NDM33" s="23"/>
      <c r="NDQ33" s="23"/>
      <c r="NDU33" s="23"/>
      <c r="NDY33" s="23"/>
      <c r="NEC33" s="23"/>
      <c r="NEG33" s="23"/>
      <c r="NEK33" s="23"/>
      <c r="NEO33" s="23"/>
      <c r="NES33" s="23"/>
      <c r="NEW33" s="23"/>
      <c r="NFA33" s="23"/>
      <c r="NFE33" s="23"/>
      <c r="NFI33" s="23"/>
      <c r="NFM33" s="23"/>
      <c r="NFQ33" s="23"/>
      <c r="NFU33" s="23"/>
      <c r="NFY33" s="23"/>
      <c r="NGC33" s="23"/>
      <c r="NGG33" s="23"/>
      <c r="NGK33" s="23"/>
      <c r="NGO33" s="23"/>
      <c r="NGS33" s="23"/>
      <c r="NGW33" s="23"/>
      <c r="NHA33" s="23"/>
      <c r="NHE33" s="23"/>
      <c r="NHI33" s="23"/>
      <c r="NHM33" s="23"/>
      <c r="NHQ33" s="23"/>
      <c r="NHU33" s="23"/>
      <c r="NHY33" s="23"/>
      <c r="NIC33" s="23"/>
      <c r="NIG33" s="23"/>
      <c r="NIK33" s="23"/>
      <c r="NIO33" s="23"/>
      <c r="NIS33" s="23"/>
      <c r="NIW33" s="23"/>
      <c r="NJA33" s="23"/>
      <c r="NJE33" s="23"/>
      <c r="NJI33" s="23"/>
      <c r="NJM33" s="23"/>
      <c r="NJQ33" s="23"/>
      <c r="NJU33" s="23"/>
      <c r="NJY33" s="23"/>
      <c r="NKC33" s="23"/>
      <c r="NKG33" s="23"/>
      <c r="NKK33" s="23"/>
      <c r="NKO33" s="23"/>
      <c r="NKS33" s="23"/>
      <c r="NKW33" s="23"/>
      <c r="NLA33" s="23"/>
      <c r="NLE33" s="23"/>
      <c r="NLI33" s="23"/>
      <c r="NLM33" s="23"/>
      <c r="NLQ33" s="23"/>
      <c r="NLU33" s="23"/>
      <c r="NLY33" s="23"/>
      <c r="NMC33" s="23"/>
      <c r="NMG33" s="23"/>
      <c r="NMK33" s="23"/>
      <c r="NMO33" s="23"/>
      <c r="NMS33" s="23"/>
      <c r="NMW33" s="23"/>
      <c r="NNA33" s="23"/>
      <c r="NNE33" s="23"/>
      <c r="NNI33" s="23"/>
      <c r="NNM33" s="23"/>
      <c r="NNQ33" s="23"/>
      <c r="NNU33" s="23"/>
      <c r="NNY33" s="23"/>
      <c r="NOC33" s="23"/>
      <c r="NOG33" s="23"/>
      <c r="NOK33" s="23"/>
      <c r="NOO33" s="23"/>
      <c r="NOS33" s="23"/>
      <c r="NOW33" s="23"/>
      <c r="NPA33" s="23"/>
      <c r="NPE33" s="23"/>
      <c r="NPI33" s="23"/>
      <c r="NPM33" s="23"/>
      <c r="NPQ33" s="23"/>
      <c r="NPU33" s="23"/>
      <c r="NPY33" s="23"/>
      <c r="NQC33" s="23"/>
      <c r="NQG33" s="23"/>
      <c r="NQK33" s="23"/>
      <c r="NQO33" s="23"/>
      <c r="NQS33" s="23"/>
      <c r="NQW33" s="23"/>
      <c r="NRA33" s="23"/>
      <c r="NRE33" s="23"/>
      <c r="NRI33" s="23"/>
      <c r="NRM33" s="23"/>
      <c r="NRQ33" s="23"/>
      <c r="NRU33" s="23"/>
      <c r="NRY33" s="23"/>
      <c r="NSC33" s="23"/>
      <c r="NSG33" s="23"/>
      <c r="NSK33" s="23"/>
      <c r="NSO33" s="23"/>
      <c r="NSS33" s="23"/>
      <c r="NSW33" s="23"/>
      <c r="NTA33" s="23"/>
      <c r="NTE33" s="23"/>
      <c r="NTI33" s="23"/>
      <c r="NTM33" s="23"/>
      <c r="NTQ33" s="23"/>
      <c r="NTU33" s="23"/>
      <c r="NTY33" s="23"/>
      <c r="NUC33" s="23"/>
      <c r="NUG33" s="23"/>
      <c r="NUK33" s="23"/>
      <c r="NUO33" s="23"/>
      <c r="NUS33" s="23"/>
      <c r="NUW33" s="23"/>
      <c r="NVA33" s="23"/>
      <c r="NVE33" s="23"/>
      <c r="NVI33" s="23"/>
      <c r="NVM33" s="23"/>
      <c r="NVQ33" s="23"/>
      <c r="NVU33" s="23"/>
      <c r="NVY33" s="23"/>
      <c r="NWC33" s="23"/>
      <c r="NWG33" s="23"/>
      <c r="NWK33" s="23"/>
      <c r="NWO33" s="23"/>
      <c r="NWS33" s="23"/>
      <c r="NWW33" s="23"/>
      <c r="NXA33" s="23"/>
      <c r="NXE33" s="23"/>
      <c r="NXI33" s="23"/>
      <c r="NXM33" s="23"/>
      <c r="NXQ33" s="23"/>
      <c r="NXU33" s="23"/>
      <c r="NXY33" s="23"/>
      <c r="NYC33" s="23"/>
      <c r="NYG33" s="23"/>
      <c r="NYK33" s="23"/>
      <c r="NYO33" s="23"/>
      <c r="NYS33" s="23"/>
      <c r="NYW33" s="23"/>
      <c r="NZA33" s="23"/>
      <c r="NZE33" s="23"/>
      <c r="NZI33" s="23"/>
      <c r="NZM33" s="23"/>
      <c r="NZQ33" s="23"/>
      <c r="NZU33" s="23"/>
      <c r="NZY33" s="23"/>
      <c r="OAC33" s="23"/>
      <c r="OAG33" s="23"/>
      <c r="OAK33" s="23"/>
      <c r="OAO33" s="23"/>
      <c r="OAS33" s="23"/>
      <c r="OAW33" s="23"/>
      <c r="OBA33" s="23"/>
      <c r="OBE33" s="23"/>
      <c r="OBI33" s="23"/>
      <c r="OBM33" s="23"/>
      <c r="OBQ33" s="23"/>
      <c r="OBU33" s="23"/>
      <c r="OBY33" s="23"/>
      <c r="OCC33" s="23"/>
      <c r="OCG33" s="23"/>
      <c r="OCK33" s="23"/>
      <c r="OCO33" s="23"/>
      <c r="OCS33" s="23"/>
      <c r="OCW33" s="23"/>
      <c r="ODA33" s="23"/>
      <c r="ODE33" s="23"/>
      <c r="ODI33" s="23"/>
      <c r="ODM33" s="23"/>
      <c r="ODQ33" s="23"/>
      <c r="ODU33" s="23"/>
      <c r="ODY33" s="23"/>
      <c r="OEC33" s="23"/>
      <c r="OEG33" s="23"/>
      <c r="OEK33" s="23"/>
      <c r="OEO33" s="23"/>
      <c r="OES33" s="23"/>
      <c r="OEW33" s="23"/>
      <c r="OFA33" s="23"/>
      <c r="OFE33" s="23"/>
      <c r="OFI33" s="23"/>
      <c r="OFM33" s="23"/>
      <c r="OFQ33" s="23"/>
      <c r="OFU33" s="23"/>
      <c r="OFY33" s="23"/>
      <c r="OGC33" s="23"/>
      <c r="OGG33" s="23"/>
      <c r="OGK33" s="23"/>
      <c r="OGO33" s="23"/>
      <c r="OGS33" s="23"/>
      <c r="OGW33" s="23"/>
      <c r="OHA33" s="23"/>
      <c r="OHE33" s="23"/>
      <c r="OHI33" s="23"/>
      <c r="OHM33" s="23"/>
      <c r="OHQ33" s="23"/>
      <c r="OHU33" s="23"/>
      <c r="OHY33" s="23"/>
      <c r="OIC33" s="23"/>
      <c r="OIG33" s="23"/>
      <c r="OIK33" s="23"/>
      <c r="OIO33" s="23"/>
      <c r="OIS33" s="23"/>
      <c r="OIW33" s="23"/>
      <c r="OJA33" s="23"/>
      <c r="OJE33" s="23"/>
      <c r="OJI33" s="23"/>
      <c r="OJM33" s="23"/>
      <c r="OJQ33" s="23"/>
      <c r="OJU33" s="23"/>
      <c r="OJY33" s="23"/>
      <c r="OKC33" s="23"/>
      <c r="OKG33" s="23"/>
      <c r="OKK33" s="23"/>
      <c r="OKO33" s="23"/>
      <c r="OKS33" s="23"/>
      <c r="OKW33" s="23"/>
      <c r="OLA33" s="23"/>
      <c r="OLE33" s="23"/>
      <c r="OLI33" s="23"/>
      <c r="OLM33" s="23"/>
      <c r="OLQ33" s="23"/>
      <c r="OLU33" s="23"/>
      <c r="OLY33" s="23"/>
      <c r="OMC33" s="23"/>
      <c r="OMG33" s="23"/>
      <c r="OMK33" s="23"/>
      <c r="OMO33" s="23"/>
      <c r="OMS33" s="23"/>
      <c r="OMW33" s="23"/>
      <c r="ONA33" s="23"/>
      <c r="ONE33" s="23"/>
      <c r="ONI33" s="23"/>
      <c r="ONM33" s="23"/>
      <c r="ONQ33" s="23"/>
      <c r="ONU33" s="23"/>
      <c r="ONY33" s="23"/>
      <c r="OOC33" s="23"/>
      <c r="OOG33" s="23"/>
      <c r="OOK33" s="23"/>
      <c r="OOO33" s="23"/>
      <c r="OOS33" s="23"/>
      <c r="OOW33" s="23"/>
      <c r="OPA33" s="23"/>
      <c r="OPE33" s="23"/>
      <c r="OPI33" s="23"/>
      <c r="OPM33" s="23"/>
      <c r="OPQ33" s="23"/>
      <c r="OPU33" s="23"/>
      <c r="OPY33" s="23"/>
      <c r="OQC33" s="23"/>
      <c r="OQG33" s="23"/>
      <c r="OQK33" s="23"/>
      <c r="OQO33" s="23"/>
      <c r="OQS33" s="23"/>
      <c r="OQW33" s="23"/>
      <c r="ORA33" s="23"/>
      <c r="ORE33" s="23"/>
      <c r="ORI33" s="23"/>
      <c r="ORM33" s="23"/>
      <c r="ORQ33" s="23"/>
      <c r="ORU33" s="23"/>
      <c r="ORY33" s="23"/>
      <c r="OSC33" s="23"/>
      <c r="OSG33" s="23"/>
      <c r="OSK33" s="23"/>
      <c r="OSO33" s="23"/>
      <c r="OSS33" s="23"/>
      <c r="OSW33" s="23"/>
      <c r="OTA33" s="23"/>
      <c r="OTE33" s="23"/>
      <c r="OTI33" s="23"/>
      <c r="OTM33" s="23"/>
      <c r="OTQ33" s="23"/>
      <c r="OTU33" s="23"/>
      <c r="OTY33" s="23"/>
      <c r="OUC33" s="23"/>
      <c r="OUG33" s="23"/>
      <c r="OUK33" s="23"/>
      <c r="OUO33" s="23"/>
      <c r="OUS33" s="23"/>
      <c r="OUW33" s="23"/>
      <c r="OVA33" s="23"/>
      <c r="OVE33" s="23"/>
      <c r="OVI33" s="23"/>
      <c r="OVM33" s="23"/>
      <c r="OVQ33" s="23"/>
      <c r="OVU33" s="23"/>
      <c r="OVY33" s="23"/>
      <c r="OWC33" s="23"/>
      <c r="OWG33" s="23"/>
      <c r="OWK33" s="23"/>
      <c r="OWO33" s="23"/>
      <c r="OWS33" s="23"/>
      <c r="OWW33" s="23"/>
      <c r="OXA33" s="23"/>
      <c r="OXE33" s="23"/>
      <c r="OXI33" s="23"/>
      <c r="OXM33" s="23"/>
      <c r="OXQ33" s="23"/>
      <c r="OXU33" s="23"/>
      <c r="OXY33" s="23"/>
      <c r="OYC33" s="23"/>
      <c r="OYG33" s="23"/>
      <c r="OYK33" s="23"/>
      <c r="OYO33" s="23"/>
      <c r="OYS33" s="23"/>
      <c r="OYW33" s="23"/>
      <c r="OZA33" s="23"/>
      <c r="OZE33" s="23"/>
      <c r="OZI33" s="23"/>
      <c r="OZM33" s="23"/>
      <c r="OZQ33" s="23"/>
      <c r="OZU33" s="23"/>
      <c r="OZY33" s="23"/>
      <c r="PAC33" s="23"/>
      <c r="PAG33" s="23"/>
      <c r="PAK33" s="23"/>
      <c r="PAO33" s="23"/>
      <c r="PAS33" s="23"/>
      <c r="PAW33" s="23"/>
      <c r="PBA33" s="23"/>
      <c r="PBE33" s="23"/>
      <c r="PBI33" s="23"/>
      <c r="PBM33" s="23"/>
      <c r="PBQ33" s="23"/>
      <c r="PBU33" s="23"/>
      <c r="PBY33" s="23"/>
      <c r="PCC33" s="23"/>
      <c r="PCG33" s="23"/>
      <c r="PCK33" s="23"/>
      <c r="PCO33" s="23"/>
      <c r="PCS33" s="23"/>
      <c r="PCW33" s="23"/>
      <c r="PDA33" s="23"/>
      <c r="PDE33" s="23"/>
      <c r="PDI33" s="23"/>
      <c r="PDM33" s="23"/>
      <c r="PDQ33" s="23"/>
      <c r="PDU33" s="23"/>
      <c r="PDY33" s="23"/>
      <c r="PEC33" s="23"/>
      <c r="PEG33" s="23"/>
      <c r="PEK33" s="23"/>
      <c r="PEO33" s="23"/>
      <c r="PES33" s="23"/>
      <c r="PEW33" s="23"/>
      <c r="PFA33" s="23"/>
      <c r="PFE33" s="23"/>
      <c r="PFI33" s="23"/>
      <c r="PFM33" s="23"/>
      <c r="PFQ33" s="23"/>
      <c r="PFU33" s="23"/>
      <c r="PFY33" s="23"/>
      <c r="PGC33" s="23"/>
      <c r="PGG33" s="23"/>
      <c r="PGK33" s="23"/>
      <c r="PGO33" s="23"/>
      <c r="PGS33" s="23"/>
      <c r="PGW33" s="23"/>
      <c r="PHA33" s="23"/>
      <c r="PHE33" s="23"/>
      <c r="PHI33" s="23"/>
      <c r="PHM33" s="23"/>
      <c r="PHQ33" s="23"/>
      <c r="PHU33" s="23"/>
      <c r="PHY33" s="23"/>
      <c r="PIC33" s="23"/>
      <c r="PIG33" s="23"/>
      <c r="PIK33" s="23"/>
      <c r="PIO33" s="23"/>
      <c r="PIS33" s="23"/>
      <c r="PIW33" s="23"/>
      <c r="PJA33" s="23"/>
      <c r="PJE33" s="23"/>
      <c r="PJI33" s="23"/>
      <c r="PJM33" s="23"/>
      <c r="PJQ33" s="23"/>
      <c r="PJU33" s="23"/>
      <c r="PJY33" s="23"/>
      <c r="PKC33" s="23"/>
      <c r="PKG33" s="23"/>
      <c r="PKK33" s="23"/>
      <c r="PKO33" s="23"/>
      <c r="PKS33" s="23"/>
      <c r="PKW33" s="23"/>
      <c r="PLA33" s="23"/>
      <c r="PLE33" s="23"/>
      <c r="PLI33" s="23"/>
      <c r="PLM33" s="23"/>
      <c r="PLQ33" s="23"/>
      <c r="PLU33" s="23"/>
      <c r="PLY33" s="23"/>
      <c r="PMC33" s="23"/>
      <c r="PMG33" s="23"/>
      <c r="PMK33" s="23"/>
      <c r="PMO33" s="23"/>
      <c r="PMS33" s="23"/>
      <c r="PMW33" s="23"/>
      <c r="PNA33" s="23"/>
      <c r="PNE33" s="23"/>
      <c r="PNI33" s="23"/>
      <c r="PNM33" s="23"/>
      <c r="PNQ33" s="23"/>
      <c r="PNU33" s="23"/>
      <c r="PNY33" s="23"/>
      <c r="POC33" s="23"/>
      <c r="POG33" s="23"/>
      <c r="POK33" s="23"/>
      <c r="POO33" s="23"/>
      <c r="POS33" s="23"/>
      <c r="POW33" s="23"/>
      <c r="PPA33" s="23"/>
      <c r="PPE33" s="23"/>
      <c r="PPI33" s="23"/>
      <c r="PPM33" s="23"/>
      <c r="PPQ33" s="23"/>
      <c r="PPU33" s="23"/>
      <c r="PPY33" s="23"/>
      <c r="PQC33" s="23"/>
      <c r="PQG33" s="23"/>
      <c r="PQK33" s="23"/>
      <c r="PQO33" s="23"/>
      <c r="PQS33" s="23"/>
      <c r="PQW33" s="23"/>
      <c r="PRA33" s="23"/>
      <c r="PRE33" s="23"/>
      <c r="PRI33" s="23"/>
      <c r="PRM33" s="23"/>
      <c r="PRQ33" s="23"/>
      <c r="PRU33" s="23"/>
      <c r="PRY33" s="23"/>
      <c r="PSC33" s="23"/>
      <c r="PSG33" s="23"/>
      <c r="PSK33" s="23"/>
      <c r="PSO33" s="23"/>
      <c r="PSS33" s="23"/>
      <c r="PSW33" s="23"/>
      <c r="PTA33" s="23"/>
      <c r="PTE33" s="23"/>
      <c r="PTI33" s="23"/>
      <c r="PTM33" s="23"/>
      <c r="PTQ33" s="23"/>
      <c r="PTU33" s="23"/>
      <c r="PTY33" s="23"/>
      <c r="PUC33" s="23"/>
      <c r="PUG33" s="23"/>
      <c r="PUK33" s="23"/>
      <c r="PUO33" s="23"/>
      <c r="PUS33" s="23"/>
      <c r="PUW33" s="23"/>
      <c r="PVA33" s="23"/>
      <c r="PVE33" s="23"/>
      <c r="PVI33" s="23"/>
      <c r="PVM33" s="23"/>
      <c r="PVQ33" s="23"/>
      <c r="PVU33" s="23"/>
      <c r="PVY33" s="23"/>
      <c r="PWC33" s="23"/>
      <c r="PWG33" s="23"/>
      <c r="PWK33" s="23"/>
      <c r="PWO33" s="23"/>
      <c r="PWS33" s="23"/>
      <c r="PWW33" s="23"/>
      <c r="PXA33" s="23"/>
      <c r="PXE33" s="23"/>
      <c r="PXI33" s="23"/>
      <c r="PXM33" s="23"/>
      <c r="PXQ33" s="23"/>
      <c r="PXU33" s="23"/>
      <c r="PXY33" s="23"/>
      <c r="PYC33" s="23"/>
      <c r="PYG33" s="23"/>
      <c r="PYK33" s="23"/>
      <c r="PYO33" s="23"/>
      <c r="PYS33" s="23"/>
      <c r="PYW33" s="23"/>
      <c r="PZA33" s="23"/>
      <c r="PZE33" s="23"/>
      <c r="PZI33" s="23"/>
      <c r="PZM33" s="23"/>
      <c r="PZQ33" s="23"/>
      <c r="PZU33" s="23"/>
      <c r="PZY33" s="23"/>
      <c r="QAC33" s="23"/>
      <c r="QAG33" s="23"/>
      <c r="QAK33" s="23"/>
      <c r="QAO33" s="23"/>
      <c r="QAS33" s="23"/>
      <c r="QAW33" s="23"/>
      <c r="QBA33" s="23"/>
      <c r="QBE33" s="23"/>
      <c r="QBI33" s="23"/>
      <c r="QBM33" s="23"/>
      <c r="QBQ33" s="23"/>
      <c r="QBU33" s="23"/>
      <c r="QBY33" s="23"/>
      <c r="QCC33" s="23"/>
      <c r="QCG33" s="23"/>
      <c r="QCK33" s="23"/>
      <c r="QCO33" s="23"/>
      <c r="QCS33" s="23"/>
      <c r="QCW33" s="23"/>
      <c r="QDA33" s="23"/>
      <c r="QDE33" s="23"/>
      <c r="QDI33" s="23"/>
      <c r="QDM33" s="23"/>
      <c r="QDQ33" s="23"/>
      <c r="QDU33" s="23"/>
      <c r="QDY33" s="23"/>
      <c r="QEC33" s="23"/>
      <c r="QEG33" s="23"/>
      <c r="QEK33" s="23"/>
      <c r="QEO33" s="23"/>
      <c r="QES33" s="23"/>
      <c r="QEW33" s="23"/>
      <c r="QFA33" s="23"/>
      <c r="QFE33" s="23"/>
      <c r="QFI33" s="23"/>
      <c r="QFM33" s="23"/>
      <c r="QFQ33" s="23"/>
      <c r="QFU33" s="23"/>
      <c r="QFY33" s="23"/>
      <c r="QGC33" s="23"/>
      <c r="QGG33" s="23"/>
      <c r="QGK33" s="23"/>
      <c r="QGO33" s="23"/>
      <c r="QGS33" s="23"/>
      <c r="QGW33" s="23"/>
      <c r="QHA33" s="23"/>
      <c r="QHE33" s="23"/>
      <c r="QHI33" s="23"/>
      <c r="QHM33" s="23"/>
      <c r="QHQ33" s="23"/>
      <c r="QHU33" s="23"/>
      <c r="QHY33" s="23"/>
      <c r="QIC33" s="23"/>
      <c r="QIG33" s="23"/>
      <c r="QIK33" s="23"/>
      <c r="QIO33" s="23"/>
      <c r="QIS33" s="23"/>
      <c r="QIW33" s="23"/>
      <c r="QJA33" s="23"/>
      <c r="QJE33" s="23"/>
      <c r="QJI33" s="23"/>
      <c r="QJM33" s="23"/>
      <c r="QJQ33" s="23"/>
      <c r="QJU33" s="23"/>
      <c r="QJY33" s="23"/>
      <c r="QKC33" s="23"/>
      <c r="QKG33" s="23"/>
      <c r="QKK33" s="23"/>
      <c r="QKO33" s="23"/>
      <c r="QKS33" s="23"/>
      <c r="QKW33" s="23"/>
      <c r="QLA33" s="23"/>
      <c r="QLE33" s="23"/>
      <c r="QLI33" s="23"/>
      <c r="QLM33" s="23"/>
      <c r="QLQ33" s="23"/>
      <c r="QLU33" s="23"/>
      <c r="QLY33" s="23"/>
      <c r="QMC33" s="23"/>
      <c r="QMG33" s="23"/>
      <c r="QMK33" s="23"/>
      <c r="QMO33" s="23"/>
      <c r="QMS33" s="23"/>
      <c r="QMW33" s="23"/>
      <c r="QNA33" s="23"/>
      <c r="QNE33" s="23"/>
      <c r="QNI33" s="23"/>
      <c r="QNM33" s="23"/>
      <c r="QNQ33" s="23"/>
      <c r="QNU33" s="23"/>
      <c r="QNY33" s="23"/>
      <c r="QOC33" s="23"/>
      <c r="QOG33" s="23"/>
      <c r="QOK33" s="23"/>
      <c r="QOO33" s="23"/>
      <c r="QOS33" s="23"/>
      <c r="QOW33" s="23"/>
      <c r="QPA33" s="23"/>
      <c r="QPE33" s="23"/>
      <c r="QPI33" s="23"/>
      <c r="QPM33" s="23"/>
      <c r="QPQ33" s="23"/>
      <c r="QPU33" s="23"/>
      <c r="QPY33" s="23"/>
      <c r="QQC33" s="23"/>
      <c r="QQG33" s="23"/>
      <c r="QQK33" s="23"/>
      <c r="QQO33" s="23"/>
      <c r="QQS33" s="23"/>
      <c r="QQW33" s="23"/>
      <c r="QRA33" s="23"/>
      <c r="QRE33" s="23"/>
      <c r="QRI33" s="23"/>
      <c r="QRM33" s="23"/>
      <c r="QRQ33" s="23"/>
      <c r="QRU33" s="23"/>
      <c r="QRY33" s="23"/>
      <c r="QSC33" s="23"/>
      <c r="QSG33" s="23"/>
      <c r="QSK33" s="23"/>
      <c r="QSO33" s="23"/>
      <c r="QSS33" s="23"/>
      <c r="QSW33" s="23"/>
      <c r="QTA33" s="23"/>
      <c r="QTE33" s="23"/>
      <c r="QTI33" s="23"/>
      <c r="QTM33" s="23"/>
      <c r="QTQ33" s="23"/>
      <c r="QTU33" s="23"/>
      <c r="QTY33" s="23"/>
      <c r="QUC33" s="23"/>
      <c r="QUG33" s="23"/>
      <c r="QUK33" s="23"/>
      <c r="QUO33" s="23"/>
      <c r="QUS33" s="23"/>
      <c r="QUW33" s="23"/>
      <c r="QVA33" s="23"/>
      <c r="QVE33" s="23"/>
      <c r="QVI33" s="23"/>
      <c r="QVM33" s="23"/>
      <c r="QVQ33" s="23"/>
      <c r="QVU33" s="23"/>
      <c r="QVY33" s="23"/>
      <c r="QWC33" s="23"/>
      <c r="QWG33" s="23"/>
      <c r="QWK33" s="23"/>
      <c r="QWO33" s="23"/>
      <c r="QWS33" s="23"/>
      <c r="QWW33" s="23"/>
      <c r="QXA33" s="23"/>
      <c r="QXE33" s="23"/>
      <c r="QXI33" s="23"/>
      <c r="QXM33" s="23"/>
      <c r="QXQ33" s="23"/>
      <c r="QXU33" s="23"/>
      <c r="QXY33" s="23"/>
      <c r="QYC33" s="23"/>
      <c r="QYG33" s="23"/>
      <c r="QYK33" s="23"/>
      <c r="QYO33" s="23"/>
      <c r="QYS33" s="23"/>
      <c r="QYW33" s="23"/>
      <c r="QZA33" s="23"/>
      <c r="QZE33" s="23"/>
      <c r="QZI33" s="23"/>
      <c r="QZM33" s="23"/>
      <c r="QZQ33" s="23"/>
      <c r="QZU33" s="23"/>
      <c r="QZY33" s="23"/>
      <c r="RAC33" s="23"/>
      <c r="RAG33" s="23"/>
      <c r="RAK33" s="23"/>
      <c r="RAO33" s="23"/>
      <c r="RAS33" s="23"/>
      <c r="RAW33" s="23"/>
      <c r="RBA33" s="23"/>
      <c r="RBE33" s="23"/>
      <c r="RBI33" s="23"/>
      <c r="RBM33" s="23"/>
      <c r="RBQ33" s="23"/>
      <c r="RBU33" s="23"/>
      <c r="RBY33" s="23"/>
      <c r="RCC33" s="23"/>
      <c r="RCG33" s="23"/>
      <c r="RCK33" s="23"/>
      <c r="RCO33" s="23"/>
      <c r="RCS33" s="23"/>
      <c r="RCW33" s="23"/>
      <c r="RDA33" s="23"/>
      <c r="RDE33" s="23"/>
      <c r="RDI33" s="23"/>
      <c r="RDM33" s="23"/>
      <c r="RDQ33" s="23"/>
      <c r="RDU33" s="23"/>
      <c r="RDY33" s="23"/>
      <c r="REC33" s="23"/>
      <c r="REG33" s="23"/>
      <c r="REK33" s="23"/>
      <c r="REO33" s="23"/>
      <c r="RES33" s="23"/>
      <c r="REW33" s="23"/>
      <c r="RFA33" s="23"/>
      <c r="RFE33" s="23"/>
      <c r="RFI33" s="23"/>
      <c r="RFM33" s="23"/>
      <c r="RFQ33" s="23"/>
      <c r="RFU33" s="23"/>
      <c r="RFY33" s="23"/>
      <c r="RGC33" s="23"/>
      <c r="RGG33" s="23"/>
      <c r="RGK33" s="23"/>
      <c r="RGO33" s="23"/>
      <c r="RGS33" s="23"/>
      <c r="RGW33" s="23"/>
      <c r="RHA33" s="23"/>
      <c r="RHE33" s="23"/>
      <c r="RHI33" s="23"/>
      <c r="RHM33" s="23"/>
      <c r="RHQ33" s="23"/>
      <c r="RHU33" s="23"/>
      <c r="RHY33" s="23"/>
      <c r="RIC33" s="23"/>
      <c r="RIG33" s="23"/>
      <c r="RIK33" s="23"/>
      <c r="RIO33" s="23"/>
      <c r="RIS33" s="23"/>
      <c r="RIW33" s="23"/>
      <c r="RJA33" s="23"/>
      <c r="RJE33" s="23"/>
      <c r="RJI33" s="23"/>
      <c r="RJM33" s="23"/>
      <c r="RJQ33" s="23"/>
      <c r="RJU33" s="23"/>
      <c r="RJY33" s="23"/>
      <c r="RKC33" s="23"/>
      <c r="RKG33" s="23"/>
      <c r="RKK33" s="23"/>
      <c r="RKO33" s="23"/>
      <c r="RKS33" s="23"/>
      <c r="RKW33" s="23"/>
      <c r="RLA33" s="23"/>
      <c r="RLE33" s="23"/>
      <c r="RLI33" s="23"/>
      <c r="RLM33" s="23"/>
      <c r="RLQ33" s="23"/>
      <c r="RLU33" s="23"/>
      <c r="RLY33" s="23"/>
      <c r="RMC33" s="23"/>
      <c r="RMG33" s="23"/>
      <c r="RMK33" s="23"/>
      <c r="RMO33" s="23"/>
      <c r="RMS33" s="23"/>
      <c r="RMW33" s="23"/>
      <c r="RNA33" s="23"/>
      <c r="RNE33" s="23"/>
      <c r="RNI33" s="23"/>
      <c r="RNM33" s="23"/>
      <c r="RNQ33" s="23"/>
      <c r="RNU33" s="23"/>
      <c r="RNY33" s="23"/>
      <c r="ROC33" s="23"/>
      <c r="ROG33" s="23"/>
      <c r="ROK33" s="23"/>
      <c r="ROO33" s="23"/>
      <c r="ROS33" s="23"/>
      <c r="ROW33" s="23"/>
      <c r="RPA33" s="23"/>
      <c r="RPE33" s="23"/>
      <c r="RPI33" s="23"/>
      <c r="RPM33" s="23"/>
      <c r="RPQ33" s="23"/>
      <c r="RPU33" s="23"/>
      <c r="RPY33" s="23"/>
      <c r="RQC33" s="23"/>
      <c r="RQG33" s="23"/>
      <c r="RQK33" s="23"/>
      <c r="RQO33" s="23"/>
      <c r="RQS33" s="23"/>
      <c r="RQW33" s="23"/>
      <c r="RRA33" s="23"/>
      <c r="RRE33" s="23"/>
      <c r="RRI33" s="23"/>
      <c r="RRM33" s="23"/>
      <c r="RRQ33" s="23"/>
      <c r="RRU33" s="23"/>
      <c r="RRY33" s="23"/>
      <c r="RSC33" s="23"/>
      <c r="RSG33" s="23"/>
      <c r="RSK33" s="23"/>
      <c r="RSO33" s="23"/>
      <c r="RSS33" s="23"/>
      <c r="RSW33" s="23"/>
      <c r="RTA33" s="23"/>
      <c r="RTE33" s="23"/>
      <c r="RTI33" s="23"/>
      <c r="RTM33" s="23"/>
      <c r="RTQ33" s="23"/>
      <c r="RTU33" s="23"/>
      <c r="RTY33" s="23"/>
      <c r="RUC33" s="23"/>
      <c r="RUG33" s="23"/>
      <c r="RUK33" s="23"/>
      <c r="RUO33" s="23"/>
      <c r="RUS33" s="23"/>
      <c r="RUW33" s="23"/>
      <c r="RVA33" s="23"/>
      <c r="RVE33" s="23"/>
      <c r="RVI33" s="23"/>
      <c r="RVM33" s="23"/>
      <c r="RVQ33" s="23"/>
      <c r="RVU33" s="23"/>
      <c r="RVY33" s="23"/>
      <c r="RWC33" s="23"/>
      <c r="RWG33" s="23"/>
      <c r="RWK33" s="23"/>
      <c r="RWO33" s="23"/>
      <c r="RWS33" s="23"/>
      <c r="RWW33" s="23"/>
      <c r="RXA33" s="23"/>
      <c r="RXE33" s="23"/>
      <c r="RXI33" s="23"/>
      <c r="RXM33" s="23"/>
      <c r="RXQ33" s="23"/>
      <c r="RXU33" s="23"/>
      <c r="RXY33" s="23"/>
      <c r="RYC33" s="23"/>
      <c r="RYG33" s="23"/>
      <c r="RYK33" s="23"/>
      <c r="RYO33" s="23"/>
      <c r="RYS33" s="23"/>
      <c r="RYW33" s="23"/>
      <c r="RZA33" s="23"/>
      <c r="RZE33" s="23"/>
      <c r="RZI33" s="23"/>
      <c r="RZM33" s="23"/>
      <c r="RZQ33" s="23"/>
      <c r="RZU33" s="23"/>
      <c r="RZY33" s="23"/>
      <c r="SAC33" s="23"/>
      <c r="SAG33" s="23"/>
      <c r="SAK33" s="23"/>
      <c r="SAO33" s="23"/>
      <c r="SAS33" s="23"/>
      <c r="SAW33" s="23"/>
      <c r="SBA33" s="23"/>
      <c r="SBE33" s="23"/>
      <c r="SBI33" s="23"/>
      <c r="SBM33" s="23"/>
      <c r="SBQ33" s="23"/>
      <c r="SBU33" s="23"/>
      <c r="SBY33" s="23"/>
      <c r="SCC33" s="23"/>
      <c r="SCG33" s="23"/>
      <c r="SCK33" s="23"/>
      <c r="SCO33" s="23"/>
      <c r="SCS33" s="23"/>
      <c r="SCW33" s="23"/>
      <c r="SDA33" s="23"/>
      <c r="SDE33" s="23"/>
      <c r="SDI33" s="23"/>
      <c r="SDM33" s="23"/>
      <c r="SDQ33" s="23"/>
      <c r="SDU33" s="23"/>
      <c r="SDY33" s="23"/>
      <c r="SEC33" s="23"/>
      <c r="SEG33" s="23"/>
      <c r="SEK33" s="23"/>
      <c r="SEO33" s="23"/>
      <c r="SES33" s="23"/>
      <c r="SEW33" s="23"/>
      <c r="SFA33" s="23"/>
      <c r="SFE33" s="23"/>
      <c r="SFI33" s="23"/>
      <c r="SFM33" s="23"/>
      <c r="SFQ33" s="23"/>
      <c r="SFU33" s="23"/>
      <c r="SFY33" s="23"/>
      <c r="SGC33" s="23"/>
      <c r="SGG33" s="23"/>
      <c r="SGK33" s="23"/>
      <c r="SGO33" s="23"/>
      <c r="SGS33" s="23"/>
      <c r="SGW33" s="23"/>
      <c r="SHA33" s="23"/>
      <c r="SHE33" s="23"/>
      <c r="SHI33" s="23"/>
      <c r="SHM33" s="23"/>
      <c r="SHQ33" s="23"/>
      <c r="SHU33" s="23"/>
      <c r="SHY33" s="23"/>
      <c r="SIC33" s="23"/>
      <c r="SIG33" s="23"/>
      <c r="SIK33" s="23"/>
      <c r="SIO33" s="23"/>
      <c r="SIS33" s="23"/>
      <c r="SIW33" s="23"/>
      <c r="SJA33" s="23"/>
      <c r="SJE33" s="23"/>
      <c r="SJI33" s="23"/>
      <c r="SJM33" s="23"/>
      <c r="SJQ33" s="23"/>
      <c r="SJU33" s="23"/>
      <c r="SJY33" s="23"/>
      <c r="SKC33" s="23"/>
      <c r="SKG33" s="23"/>
      <c r="SKK33" s="23"/>
      <c r="SKO33" s="23"/>
      <c r="SKS33" s="23"/>
      <c r="SKW33" s="23"/>
      <c r="SLA33" s="23"/>
      <c r="SLE33" s="23"/>
      <c r="SLI33" s="23"/>
      <c r="SLM33" s="23"/>
      <c r="SLQ33" s="23"/>
      <c r="SLU33" s="23"/>
      <c r="SLY33" s="23"/>
      <c r="SMC33" s="23"/>
      <c r="SMG33" s="23"/>
      <c r="SMK33" s="23"/>
      <c r="SMO33" s="23"/>
      <c r="SMS33" s="23"/>
      <c r="SMW33" s="23"/>
      <c r="SNA33" s="23"/>
      <c r="SNE33" s="23"/>
      <c r="SNI33" s="23"/>
      <c r="SNM33" s="23"/>
      <c r="SNQ33" s="23"/>
      <c r="SNU33" s="23"/>
      <c r="SNY33" s="23"/>
      <c r="SOC33" s="23"/>
      <c r="SOG33" s="23"/>
      <c r="SOK33" s="23"/>
      <c r="SOO33" s="23"/>
      <c r="SOS33" s="23"/>
      <c r="SOW33" s="23"/>
      <c r="SPA33" s="23"/>
      <c r="SPE33" s="23"/>
      <c r="SPI33" s="23"/>
      <c r="SPM33" s="23"/>
      <c r="SPQ33" s="23"/>
      <c r="SPU33" s="23"/>
      <c r="SPY33" s="23"/>
      <c r="SQC33" s="23"/>
      <c r="SQG33" s="23"/>
      <c r="SQK33" s="23"/>
      <c r="SQO33" s="23"/>
      <c r="SQS33" s="23"/>
      <c r="SQW33" s="23"/>
      <c r="SRA33" s="23"/>
      <c r="SRE33" s="23"/>
      <c r="SRI33" s="23"/>
      <c r="SRM33" s="23"/>
      <c r="SRQ33" s="23"/>
      <c r="SRU33" s="23"/>
      <c r="SRY33" s="23"/>
      <c r="SSC33" s="23"/>
      <c r="SSG33" s="23"/>
      <c r="SSK33" s="23"/>
      <c r="SSO33" s="23"/>
      <c r="SSS33" s="23"/>
      <c r="SSW33" s="23"/>
      <c r="STA33" s="23"/>
      <c r="STE33" s="23"/>
      <c r="STI33" s="23"/>
      <c r="STM33" s="23"/>
      <c r="STQ33" s="23"/>
      <c r="STU33" s="23"/>
      <c r="STY33" s="23"/>
      <c r="SUC33" s="23"/>
      <c r="SUG33" s="23"/>
      <c r="SUK33" s="23"/>
      <c r="SUO33" s="23"/>
      <c r="SUS33" s="23"/>
      <c r="SUW33" s="23"/>
      <c r="SVA33" s="23"/>
      <c r="SVE33" s="23"/>
      <c r="SVI33" s="23"/>
      <c r="SVM33" s="23"/>
      <c r="SVQ33" s="23"/>
      <c r="SVU33" s="23"/>
      <c r="SVY33" s="23"/>
      <c r="SWC33" s="23"/>
      <c r="SWG33" s="23"/>
      <c r="SWK33" s="23"/>
      <c r="SWO33" s="23"/>
      <c r="SWS33" s="23"/>
      <c r="SWW33" s="23"/>
      <c r="SXA33" s="23"/>
      <c r="SXE33" s="23"/>
      <c r="SXI33" s="23"/>
      <c r="SXM33" s="23"/>
      <c r="SXQ33" s="23"/>
      <c r="SXU33" s="23"/>
      <c r="SXY33" s="23"/>
      <c r="SYC33" s="23"/>
      <c r="SYG33" s="23"/>
      <c r="SYK33" s="23"/>
      <c r="SYO33" s="23"/>
      <c r="SYS33" s="23"/>
      <c r="SYW33" s="23"/>
      <c r="SZA33" s="23"/>
      <c r="SZE33" s="23"/>
      <c r="SZI33" s="23"/>
      <c r="SZM33" s="23"/>
      <c r="SZQ33" s="23"/>
      <c r="SZU33" s="23"/>
      <c r="SZY33" s="23"/>
      <c r="TAC33" s="23"/>
      <c r="TAG33" s="23"/>
      <c r="TAK33" s="23"/>
      <c r="TAO33" s="23"/>
      <c r="TAS33" s="23"/>
      <c r="TAW33" s="23"/>
      <c r="TBA33" s="23"/>
      <c r="TBE33" s="23"/>
      <c r="TBI33" s="23"/>
      <c r="TBM33" s="23"/>
      <c r="TBQ33" s="23"/>
      <c r="TBU33" s="23"/>
      <c r="TBY33" s="23"/>
      <c r="TCC33" s="23"/>
      <c r="TCG33" s="23"/>
      <c r="TCK33" s="23"/>
      <c r="TCO33" s="23"/>
      <c r="TCS33" s="23"/>
      <c r="TCW33" s="23"/>
      <c r="TDA33" s="23"/>
      <c r="TDE33" s="23"/>
      <c r="TDI33" s="23"/>
      <c r="TDM33" s="23"/>
      <c r="TDQ33" s="23"/>
      <c r="TDU33" s="23"/>
      <c r="TDY33" s="23"/>
      <c r="TEC33" s="23"/>
      <c r="TEG33" s="23"/>
      <c r="TEK33" s="23"/>
      <c r="TEO33" s="23"/>
      <c r="TES33" s="23"/>
      <c r="TEW33" s="23"/>
      <c r="TFA33" s="23"/>
      <c r="TFE33" s="23"/>
      <c r="TFI33" s="23"/>
      <c r="TFM33" s="23"/>
      <c r="TFQ33" s="23"/>
      <c r="TFU33" s="23"/>
      <c r="TFY33" s="23"/>
      <c r="TGC33" s="23"/>
      <c r="TGG33" s="23"/>
      <c r="TGK33" s="23"/>
      <c r="TGO33" s="23"/>
      <c r="TGS33" s="23"/>
      <c r="TGW33" s="23"/>
      <c r="THA33" s="23"/>
      <c r="THE33" s="23"/>
      <c r="THI33" s="23"/>
      <c r="THM33" s="23"/>
      <c r="THQ33" s="23"/>
      <c r="THU33" s="23"/>
      <c r="THY33" s="23"/>
      <c r="TIC33" s="23"/>
      <c r="TIG33" s="23"/>
      <c r="TIK33" s="23"/>
      <c r="TIO33" s="23"/>
      <c r="TIS33" s="23"/>
      <c r="TIW33" s="23"/>
      <c r="TJA33" s="23"/>
      <c r="TJE33" s="23"/>
      <c r="TJI33" s="23"/>
      <c r="TJM33" s="23"/>
      <c r="TJQ33" s="23"/>
      <c r="TJU33" s="23"/>
      <c r="TJY33" s="23"/>
      <c r="TKC33" s="23"/>
      <c r="TKG33" s="23"/>
      <c r="TKK33" s="23"/>
      <c r="TKO33" s="23"/>
      <c r="TKS33" s="23"/>
      <c r="TKW33" s="23"/>
      <c r="TLA33" s="23"/>
      <c r="TLE33" s="23"/>
      <c r="TLI33" s="23"/>
      <c r="TLM33" s="23"/>
      <c r="TLQ33" s="23"/>
      <c r="TLU33" s="23"/>
      <c r="TLY33" s="23"/>
      <c r="TMC33" s="23"/>
      <c r="TMG33" s="23"/>
      <c r="TMK33" s="23"/>
      <c r="TMO33" s="23"/>
      <c r="TMS33" s="23"/>
      <c r="TMW33" s="23"/>
      <c r="TNA33" s="23"/>
      <c r="TNE33" s="23"/>
      <c r="TNI33" s="23"/>
      <c r="TNM33" s="23"/>
      <c r="TNQ33" s="23"/>
      <c r="TNU33" s="23"/>
      <c r="TNY33" s="23"/>
      <c r="TOC33" s="23"/>
      <c r="TOG33" s="23"/>
      <c r="TOK33" s="23"/>
      <c r="TOO33" s="23"/>
      <c r="TOS33" s="23"/>
      <c r="TOW33" s="23"/>
      <c r="TPA33" s="23"/>
      <c r="TPE33" s="23"/>
      <c r="TPI33" s="23"/>
      <c r="TPM33" s="23"/>
      <c r="TPQ33" s="23"/>
      <c r="TPU33" s="23"/>
      <c r="TPY33" s="23"/>
      <c r="TQC33" s="23"/>
      <c r="TQG33" s="23"/>
      <c r="TQK33" s="23"/>
      <c r="TQO33" s="23"/>
      <c r="TQS33" s="23"/>
      <c r="TQW33" s="23"/>
      <c r="TRA33" s="23"/>
      <c r="TRE33" s="23"/>
      <c r="TRI33" s="23"/>
      <c r="TRM33" s="23"/>
      <c r="TRQ33" s="23"/>
      <c r="TRU33" s="23"/>
      <c r="TRY33" s="23"/>
      <c r="TSC33" s="23"/>
      <c r="TSG33" s="23"/>
      <c r="TSK33" s="23"/>
      <c r="TSO33" s="23"/>
      <c r="TSS33" s="23"/>
      <c r="TSW33" s="23"/>
      <c r="TTA33" s="23"/>
      <c r="TTE33" s="23"/>
      <c r="TTI33" s="23"/>
      <c r="TTM33" s="23"/>
      <c r="TTQ33" s="23"/>
      <c r="TTU33" s="23"/>
      <c r="TTY33" s="23"/>
      <c r="TUC33" s="23"/>
      <c r="TUG33" s="23"/>
      <c r="TUK33" s="23"/>
      <c r="TUO33" s="23"/>
      <c r="TUS33" s="23"/>
      <c r="TUW33" s="23"/>
      <c r="TVA33" s="23"/>
      <c r="TVE33" s="23"/>
      <c r="TVI33" s="23"/>
      <c r="TVM33" s="23"/>
      <c r="TVQ33" s="23"/>
      <c r="TVU33" s="23"/>
      <c r="TVY33" s="23"/>
      <c r="TWC33" s="23"/>
      <c r="TWG33" s="23"/>
      <c r="TWK33" s="23"/>
      <c r="TWO33" s="23"/>
      <c r="TWS33" s="23"/>
      <c r="TWW33" s="23"/>
      <c r="TXA33" s="23"/>
      <c r="TXE33" s="23"/>
      <c r="TXI33" s="23"/>
      <c r="TXM33" s="23"/>
      <c r="TXQ33" s="23"/>
      <c r="TXU33" s="23"/>
      <c r="TXY33" s="23"/>
      <c r="TYC33" s="23"/>
      <c r="TYG33" s="23"/>
      <c r="TYK33" s="23"/>
      <c r="TYO33" s="23"/>
      <c r="TYS33" s="23"/>
      <c r="TYW33" s="23"/>
      <c r="TZA33" s="23"/>
      <c r="TZE33" s="23"/>
      <c r="TZI33" s="23"/>
      <c r="TZM33" s="23"/>
      <c r="TZQ33" s="23"/>
      <c r="TZU33" s="23"/>
      <c r="TZY33" s="23"/>
      <c r="UAC33" s="23"/>
      <c r="UAG33" s="23"/>
      <c r="UAK33" s="23"/>
      <c r="UAO33" s="23"/>
      <c r="UAS33" s="23"/>
      <c r="UAW33" s="23"/>
      <c r="UBA33" s="23"/>
      <c r="UBE33" s="23"/>
      <c r="UBI33" s="23"/>
      <c r="UBM33" s="23"/>
      <c r="UBQ33" s="23"/>
      <c r="UBU33" s="23"/>
      <c r="UBY33" s="23"/>
      <c r="UCC33" s="23"/>
      <c r="UCG33" s="23"/>
      <c r="UCK33" s="23"/>
      <c r="UCO33" s="23"/>
      <c r="UCS33" s="23"/>
      <c r="UCW33" s="23"/>
      <c r="UDA33" s="23"/>
      <c r="UDE33" s="23"/>
      <c r="UDI33" s="23"/>
      <c r="UDM33" s="23"/>
      <c r="UDQ33" s="23"/>
      <c r="UDU33" s="23"/>
      <c r="UDY33" s="23"/>
      <c r="UEC33" s="23"/>
      <c r="UEG33" s="23"/>
      <c r="UEK33" s="23"/>
      <c r="UEO33" s="23"/>
      <c r="UES33" s="23"/>
      <c r="UEW33" s="23"/>
      <c r="UFA33" s="23"/>
      <c r="UFE33" s="23"/>
      <c r="UFI33" s="23"/>
      <c r="UFM33" s="23"/>
      <c r="UFQ33" s="23"/>
      <c r="UFU33" s="23"/>
      <c r="UFY33" s="23"/>
      <c r="UGC33" s="23"/>
      <c r="UGG33" s="23"/>
      <c r="UGK33" s="23"/>
      <c r="UGO33" s="23"/>
      <c r="UGS33" s="23"/>
      <c r="UGW33" s="23"/>
      <c r="UHA33" s="23"/>
      <c r="UHE33" s="23"/>
      <c r="UHI33" s="23"/>
      <c r="UHM33" s="23"/>
      <c r="UHQ33" s="23"/>
      <c r="UHU33" s="23"/>
      <c r="UHY33" s="23"/>
      <c r="UIC33" s="23"/>
      <c r="UIG33" s="23"/>
      <c r="UIK33" s="23"/>
      <c r="UIO33" s="23"/>
      <c r="UIS33" s="23"/>
      <c r="UIW33" s="23"/>
      <c r="UJA33" s="23"/>
      <c r="UJE33" s="23"/>
      <c r="UJI33" s="23"/>
      <c r="UJM33" s="23"/>
      <c r="UJQ33" s="23"/>
      <c r="UJU33" s="23"/>
      <c r="UJY33" s="23"/>
      <c r="UKC33" s="23"/>
      <c r="UKG33" s="23"/>
      <c r="UKK33" s="23"/>
      <c r="UKO33" s="23"/>
      <c r="UKS33" s="23"/>
      <c r="UKW33" s="23"/>
      <c r="ULA33" s="23"/>
      <c r="ULE33" s="23"/>
      <c r="ULI33" s="23"/>
      <c r="ULM33" s="23"/>
      <c r="ULQ33" s="23"/>
      <c r="ULU33" s="23"/>
      <c r="ULY33" s="23"/>
      <c r="UMC33" s="23"/>
      <c r="UMG33" s="23"/>
      <c r="UMK33" s="23"/>
      <c r="UMO33" s="23"/>
      <c r="UMS33" s="23"/>
      <c r="UMW33" s="23"/>
      <c r="UNA33" s="23"/>
      <c r="UNE33" s="23"/>
      <c r="UNI33" s="23"/>
      <c r="UNM33" s="23"/>
      <c r="UNQ33" s="23"/>
      <c r="UNU33" s="23"/>
      <c r="UNY33" s="23"/>
      <c r="UOC33" s="23"/>
      <c r="UOG33" s="23"/>
      <c r="UOK33" s="23"/>
      <c r="UOO33" s="23"/>
      <c r="UOS33" s="23"/>
      <c r="UOW33" s="23"/>
      <c r="UPA33" s="23"/>
      <c r="UPE33" s="23"/>
      <c r="UPI33" s="23"/>
      <c r="UPM33" s="23"/>
      <c r="UPQ33" s="23"/>
      <c r="UPU33" s="23"/>
      <c r="UPY33" s="23"/>
      <c r="UQC33" s="23"/>
      <c r="UQG33" s="23"/>
      <c r="UQK33" s="23"/>
      <c r="UQO33" s="23"/>
      <c r="UQS33" s="23"/>
      <c r="UQW33" s="23"/>
      <c r="URA33" s="23"/>
      <c r="URE33" s="23"/>
      <c r="URI33" s="23"/>
      <c r="URM33" s="23"/>
      <c r="URQ33" s="23"/>
      <c r="URU33" s="23"/>
      <c r="URY33" s="23"/>
      <c r="USC33" s="23"/>
      <c r="USG33" s="23"/>
      <c r="USK33" s="23"/>
      <c r="USO33" s="23"/>
      <c r="USS33" s="23"/>
      <c r="USW33" s="23"/>
      <c r="UTA33" s="23"/>
      <c r="UTE33" s="23"/>
      <c r="UTI33" s="23"/>
      <c r="UTM33" s="23"/>
      <c r="UTQ33" s="23"/>
      <c r="UTU33" s="23"/>
      <c r="UTY33" s="23"/>
      <c r="UUC33" s="23"/>
      <c r="UUG33" s="23"/>
      <c r="UUK33" s="23"/>
      <c r="UUO33" s="23"/>
      <c r="UUS33" s="23"/>
      <c r="UUW33" s="23"/>
      <c r="UVA33" s="23"/>
      <c r="UVE33" s="23"/>
      <c r="UVI33" s="23"/>
      <c r="UVM33" s="23"/>
      <c r="UVQ33" s="23"/>
      <c r="UVU33" s="23"/>
      <c r="UVY33" s="23"/>
      <c r="UWC33" s="23"/>
      <c r="UWG33" s="23"/>
      <c r="UWK33" s="23"/>
      <c r="UWO33" s="23"/>
      <c r="UWS33" s="23"/>
      <c r="UWW33" s="23"/>
      <c r="UXA33" s="23"/>
      <c r="UXE33" s="23"/>
      <c r="UXI33" s="23"/>
      <c r="UXM33" s="23"/>
      <c r="UXQ33" s="23"/>
      <c r="UXU33" s="23"/>
      <c r="UXY33" s="23"/>
      <c r="UYC33" s="23"/>
      <c r="UYG33" s="23"/>
      <c r="UYK33" s="23"/>
      <c r="UYO33" s="23"/>
      <c r="UYS33" s="23"/>
      <c r="UYW33" s="23"/>
      <c r="UZA33" s="23"/>
      <c r="UZE33" s="23"/>
      <c r="UZI33" s="23"/>
      <c r="UZM33" s="23"/>
      <c r="UZQ33" s="23"/>
      <c r="UZU33" s="23"/>
      <c r="UZY33" s="23"/>
      <c r="VAC33" s="23"/>
      <c r="VAG33" s="23"/>
      <c r="VAK33" s="23"/>
      <c r="VAO33" s="23"/>
      <c r="VAS33" s="23"/>
      <c r="VAW33" s="23"/>
      <c r="VBA33" s="23"/>
      <c r="VBE33" s="23"/>
      <c r="VBI33" s="23"/>
      <c r="VBM33" s="23"/>
      <c r="VBQ33" s="23"/>
      <c r="VBU33" s="23"/>
      <c r="VBY33" s="23"/>
      <c r="VCC33" s="23"/>
      <c r="VCG33" s="23"/>
      <c r="VCK33" s="23"/>
      <c r="VCO33" s="23"/>
      <c r="VCS33" s="23"/>
      <c r="VCW33" s="23"/>
      <c r="VDA33" s="23"/>
      <c r="VDE33" s="23"/>
      <c r="VDI33" s="23"/>
      <c r="VDM33" s="23"/>
      <c r="VDQ33" s="23"/>
      <c r="VDU33" s="23"/>
      <c r="VDY33" s="23"/>
      <c r="VEC33" s="23"/>
      <c r="VEG33" s="23"/>
      <c r="VEK33" s="23"/>
      <c r="VEO33" s="23"/>
      <c r="VES33" s="23"/>
      <c r="VEW33" s="23"/>
      <c r="VFA33" s="23"/>
      <c r="VFE33" s="23"/>
      <c r="VFI33" s="23"/>
      <c r="VFM33" s="23"/>
      <c r="VFQ33" s="23"/>
      <c r="VFU33" s="23"/>
      <c r="VFY33" s="23"/>
      <c r="VGC33" s="23"/>
      <c r="VGG33" s="23"/>
      <c r="VGK33" s="23"/>
      <c r="VGO33" s="23"/>
      <c r="VGS33" s="23"/>
      <c r="VGW33" s="23"/>
      <c r="VHA33" s="23"/>
      <c r="VHE33" s="23"/>
      <c r="VHI33" s="23"/>
      <c r="VHM33" s="23"/>
      <c r="VHQ33" s="23"/>
      <c r="VHU33" s="23"/>
      <c r="VHY33" s="23"/>
      <c r="VIC33" s="23"/>
      <c r="VIG33" s="23"/>
      <c r="VIK33" s="23"/>
      <c r="VIO33" s="23"/>
      <c r="VIS33" s="23"/>
      <c r="VIW33" s="23"/>
      <c r="VJA33" s="23"/>
      <c r="VJE33" s="23"/>
      <c r="VJI33" s="23"/>
      <c r="VJM33" s="23"/>
      <c r="VJQ33" s="23"/>
      <c r="VJU33" s="23"/>
      <c r="VJY33" s="23"/>
      <c r="VKC33" s="23"/>
      <c r="VKG33" s="23"/>
      <c r="VKK33" s="23"/>
      <c r="VKO33" s="23"/>
      <c r="VKS33" s="23"/>
      <c r="VKW33" s="23"/>
      <c r="VLA33" s="23"/>
      <c r="VLE33" s="23"/>
      <c r="VLI33" s="23"/>
      <c r="VLM33" s="23"/>
      <c r="VLQ33" s="23"/>
      <c r="VLU33" s="23"/>
      <c r="VLY33" s="23"/>
      <c r="VMC33" s="23"/>
      <c r="VMG33" s="23"/>
      <c r="VMK33" s="23"/>
      <c r="VMO33" s="23"/>
      <c r="VMS33" s="23"/>
      <c r="VMW33" s="23"/>
      <c r="VNA33" s="23"/>
      <c r="VNE33" s="23"/>
      <c r="VNI33" s="23"/>
      <c r="VNM33" s="23"/>
      <c r="VNQ33" s="23"/>
      <c r="VNU33" s="23"/>
      <c r="VNY33" s="23"/>
      <c r="VOC33" s="23"/>
      <c r="VOG33" s="23"/>
      <c r="VOK33" s="23"/>
      <c r="VOO33" s="23"/>
      <c r="VOS33" s="23"/>
      <c r="VOW33" s="23"/>
      <c r="VPA33" s="23"/>
      <c r="VPE33" s="23"/>
      <c r="VPI33" s="23"/>
      <c r="VPM33" s="23"/>
      <c r="VPQ33" s="23"/>
      <c r="VPU33" s="23"/>
      <c r="VPY33" s="23"/>
      <c r="VQC33" s="23"/>
      <c r="VQG33" s="23"/>
      <c r="VQK33" s="23"/>
      <c r="VQO33" s="23"/>
      <c r="VQS33" s="23"/>
      <c r="VQW33" s="23"/>
      <c r="VRA33" s="23"/>
      <c r="VRE33" s="23"/>
      <c r="VRI33" s="23"/>
      <c r="VRM33" s="23"/>
      <c r="VRQ33" s="23"/>
      <c r="VRU33" s="23"/>
      <c r="VRY33" s="23"/>
      <c r="VSC33" s="23"/>
      <c r="VSG33" s="23"/>
      <c r="VSK33" s="23"/>
      <c r="VSO33" s="23"/>
      <c r="VSS33" s="23"/>
      <c r="VSW33" s="23"/>
      <c r="VTA33" s="23"/>
      <c r="VTE33" s="23"/>
      <c r="VTI33" s="23"/>
      <c r="VTM33" s="23"/>
      <c r="VTQ33" s="23"/>
      <c r="VTU33" s="23"/>
      <c r="VTY33" s="23"/>
      <c r="VUC33" s="23"/>
      <c r="VUG33" s="23"/>
      <c r="VUK33" s="23"/>
      <c r="VUO33" s="23"/>
      <c r="VUS33" s="23"/>
      <c r="VUW33" s="23"/>
      <c r="VVA33" s="23"/>
      <c r="VVE33" s="23"/>
      <c r="VVI33" s="23"/>
      <c r="VVM33" s="23"/>
      <c r="VVQ33" s="23"/>
      <c r="VVU33" s="23"/>
      <c r="VVY33" s="23"/>
      <c r="VWC33" s="23"/>
      <c r="VWG33" s="23"/>
      <c r="VWK33" s="23"/>
      <c r="VWO33" s="23"/>
      <c r="VWS33" s="23"/>
      <c r="VWW33" s="23"/>
      <c r="VXA33" s="23"/>
      <c r="VXE33" s="23"/>
      <c r="VXI33" s="23"/>
      <c r="VXM33" s="23"/>
      <c r="VXQ33" s="23"/>
      <c r="VXU33" s="23"/>
      <c r="VXY33" s="23"/>
      <c r="VYC33" s="23"/>
      <c r="VYG33" s="23"/>
      <c r="VYK33" s="23"/>
      <c r="VYO33" s="23"/>
      <c r="VYS33" s="23"/>
      <c r="VYW33" s="23"/>
      <c r="VZA33" s="23"/>
      <c r="VZE33" s="23"/>
      <c r="VZI33" s="23"/>
      <c r="VZM33" s="23"/>
      <c r="VZQ33" s="23"/>
      <c r="VZU33" s="23"/>
      <c r="VZY33" s="23"/>
      <c r="WAC33" s="23"/>
      <c r="WAG33" s="23"/>
      <c r="WAK33" s="23"/>
      <c r="WAO33" s="23"/>
      <c r="WAS33" s="23"/>
      <c r="WAW33" s="23"/>
      <c r="WBA33" s="23"/>
      <c r="WBE33" s="23"/>
      <c r="WBI33" s="23"/>
      <c r="WBM33" s="23"/>
      <c r="WBQ33" s="23"/>
      <c r="WBU33" s="23"/>
      <c r="WBY33" s="23"/>
      <c r="WCC33" s="23"/>
      <c r="WCG33" s="23"/>
      <c r="WCK33" s="23"/>
      <c r="WCO33" s="23"/>
      <c r="WCS33" s="23"/>
      <c r="WCW33" s="23"/>
      <c r="WDA33" s="23"/>
      <c r="WDE33" s="23"/>
      <c r="WDI33" s="23"/>
      <c r="WDM33" s="23"/>
      <c r="WDQ33" s="23"/>
      <c r="WDU33" s="23"/>
      <c r="WDY33" s="23"/>
      <c r="WEC33" s="23"/>
      <c r="WEG33" s="23"/>
      <c r="WEK33" s="23"/>
      <c r="WEO33" s="23"/>
      <c r="WES33" s="23"/>
      <c r="WEW33" s="23"/>
      <c r="WFA33" s="23"/>
      <c r="WFE33" s="23"/>
      <c r="WFI33" s="23"/>
      <c r="WFM33" s="23"/>
      <c r="WFQ33" s="23"/>
      <c r="WFU33" s="23"/>
      <c r="WFY33" s="23"/>
      <c r="WGC33" s="23"/>
      <c r="WGG33" s="23"/>
      <c r="WGK33" s="23"/>
      <c r="WGO33" s="23"/>
      <c r="WGS33" s="23"/>
      <c r="WGW33" s="23"/>
      <c r="WHA33" s="23"/>
      <c r="WHE33" s="23"/>
      <c r="WHI33" s="23"/>
      <c r="WHM33" s="23"/>
      <c r="WHQ33" s="23"/>
      <c r="WHU33" s="23"/>
      <c r="WHY33" s="23"/>
      <c r="WIC33" s="23"/>
      <c r="WIG33" s="23"/>
      <c r="WIK33" s="23"/>
      <c r="WIO33" s="23"/>
      <c r="WIS33" s="23"/>
      <c r="WIW33" s="23"/>
      <c r="WJA33" s="23"/>
      <c r="WJE33" s="23"/>
      <c r="WJI33" s="23"/>
      <c r="WJM33" s="23"/>
      <c r="WJQ33" s="23"/>
      <c r="WJU33" s="23"/>
      <c r="WJY33" s="23"/>
      <c r="WKC33" s="23"/>
      <c r="WKG33" s="23"/>
      <c r="WKK33" s="23"/>
      <c r="WKO33" s="23"/>
      <c r="WKS33" s="23"/>
      <c r="WKW33" s="23"/>
      <c r="WLA33" s="23"/>
      <c r="WLE33" s="23"/>
      <c r="WLI33" s="23"/>
      <c r="WLM33" s="23"/>
      <c r="WLQ33" s="23"/>
      <c r="WLU33" s="23"/>
      <c r="WLY33" s="23"/>
      <c r="WMC33" s="23"/>
      <c r="WMG33" s="23"/>
      <c r="WMK33" s="23"/>
      <c r="WMO33" s="23"/>
      <c r="WMS33" s="23"/>
      <c r="WMW33" s="23"/>
      <c r="WNA33" s="23"/>
      <c r="WNE33" s="23"/>
      <c r="WNI33" s="23"/>
      <c r="WNM33" s="23"/>
      <c r="WNQ33" s="23"/>
      <c r="WNU33" s="23"/>
      <c r="WNY33" s="23"/>
      <c r="WOC33" s="23"/>
      <c r="WOG33" s="23"/>
      <c r="WOK33" s="23"/>
      <c r="WOO33" s="23"/>
      <c r="WOS33" s="23"/>
      <c r="WOW33" s="23"/>
      <c r="WPA33" s="23"/>
      <c r="WPE33" s="23"/>
      <c r="WPI33" s="23"/>
      <c r="WPM33" s="23"/>
      <c r="WPQ33" s="23"/>
      <c r="WPU33" s="23"/>
      <c r="WPY33" s="23"/>
      <c r="WQC33" s="23"/>
      <c r="WQG33" s="23"/>
      <c r="WQK33" s="23"/>
      <c r="WQO33" s="23"/>
      <c r="WQS33" s="23"/>
      <c r="WQW33" s="23"/>
      <c r="WRA33" s="23"/>
      <c r="WRE33" s="23"/>
      <c r="WRI33" s="23"/>
      <c r="WRM33" s="23"/>
      <c r="WRQ33" s="23"/>
      <c r="WRU33" s="23"/>
      <c r="WRY33" s="23"/>
      <c r="WSC33" s="23"/>
      <c r="WSG33" s="23"/>
      <c r="WSK33" s="23"/>
      <c r="WSO33" s="23"/>
      <c r="WSS33" s="23"/>
      <c r="WSW33" s="23"/>
      <c r="WTA33" s="23"/>
      <c r="WTE33" s="23"/>
      <c r="WTI33" s="23"/>
      <c r="WTM33" s="23"/>
      <c r="WTQ33" s="23"/>
      <c r="WTU33" s="23"/>
      <c r="WTY33" s="23"/>
      <c r="WUC33" s="23"/>
      <c r="WUG33" s="23"/>
      <c r="WUK33" s="23"/>
      <c r="WUO33" s="23"/>
      <c r="WUS33" s="23"/>
      <c r="WUW33" s="23"/>
      <c r="WVA33" s="23"/>
      <c r="WVE33" s="23"/>
      <c r="WVI33" s="23"/>
      <c r="WVM33" s="23"/>
      <c r="WVQ33" s="23"/>
      <c r="WVU33" s="23"/>
      <c r="WVY33" s="23"/>
      <c r="WWC33" s="23"/>
      <c r="WWG33" s="23"/>
      <c r="WWK33" s="23"/>
      <c r="WWO33" s="23"/>
      <c r="WWS33" s="23"/>
      <c r="WWW33" s="23"/>
      <c r="WXA33" s="23"/>
      <c r="WXE33" s="23"/>
      <c r="WXI33" s="23"/>
      <c r="WXM33" s="23"/>
      <c r="WXQ33" s="23"/>
      <c r="WXU33" s="23"/>
      <c r="WXY33" s="23"/>
      <c r="WYC33" s="23"/>
      <c r="WYG33" s="23"/>
      <c r="WYK33" s="23"/>
      <c r="WYO33" s="23"/>
      <c r="WYS33" s="23"/>
      <c r="WYW33" s="23"/>
      <c r="WZA33" s="23"/>
      <c r="WZE33" s="23"/>
      <c r="WZI33" s="23"/>
      <c r="WZM33" s="23"/>
      <c r="WZQ33" s="23"/>
      <c r="WZU33" s="23"/>
      <c r="WZY33" s="23"/>
      <c r="XAC33" s="23"/>
      <c r="XAG33" s="23"/>
      <c r="XAK33" s="23"/>
      <c r="XAO33" s="23"/>
      <c r="XAS33" s="23"/>
      <c r="XAW33" s="23"/>
      <c r="XBA33" s="23"/>
      <c r="XBE33" s="23"/>
      <c r="XBI33" s="23"/>
      <c r="XBM33" s="23"/>
      <c r="XBQ33" s="23"/>
      <c r="XBU33" s="23"/>
      <c r="XBY33" s="23"/>
      <c r="XCC33" s="23"/>
      <c r="XCG33" s="23"/>
      <c r="XCK33" s="23"/>
      <c r="XCO33" s="23"/>
      <c r="XCS33" s="23"/>
      <c r="XCW33" s="23"/>
      <c r="XDA33" s="23"/>
      <c r="XDE33" s="23"/>
      <c r="XDI33" s="23"/>
      <c r="XDM33" s="23"/>
      <c r="XDQ33" s="23"/>
      <c r="XDU33" s="23"/>
    </row>
    <row r="34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34" s="26" t="s">
        <v>97</v>
      </c>
      <c r="B34" s="29">
        <v>316.22000000000003</v>
      </c>
      <c r="C34" s="29">
        <v>1.04</v>
      </c>
      <c r="D34" s="29">
        <v>7.3</v>
      </c>
      <c r="E34" s="23"/>
      <c r="I34" s="23"/>
      <c r="M34" s="23"/>
      <c r="Q34" s="23"/>
      <c r="U34" s="23"/>
      <c r="Y34" s="23"/>
      <c r="AC34" s="23"/>
      <c r="AG34" s="23"/>
      <c r="AK34" s="23"/>
      <c r="AO34" s="23"/>
      <c r="AS34" s="23"/>
      <c r="AW34" s="23"/>
      <c r="BA34" s="23"/>
      <c r="BE34" s="23"/>
      <c r="BI34" s="23"/>
      <c r="BM34" s="23"/>
      <c r="BQ34" s="23"/>
      <c r="BU34" s="23"/>
      <c r="BY34" s="23"/>
      <c r="CC34" s="23"/>
      <c r="CG34" s="23"/>
      <c r="CK34" s="23"/>
      <c r="CO34" s="23"/>
      <c r="CS34" s="23"/>
      <c r="CW34" s="23"/>
      <c r="DA34" s="23"/>
      <c r="DE34" s="23"/>
      <c r="DI34" s="23"/>
      <c r="DM34" s="23"/>
      <c r="DQ34" s="23"/>
      <c r="DU34" s="23"/>
      <c r="DY34" s="23"/>
      <c r="EC34" s="23"/>
      <c r="EG34" s="23"/>
      <c r="EK34" s="23"/>
      <c r="EO34" s="23"/>
      <c r="ES34" s="23"/>
      <c r="EW34" s="23"/>
      <c r="FA34" s="23"/>
      <c r="FE34" s="23"/>
      <c r="FI34" s="23"/>
      <c r="FM34" s="23"/>
      <c r="FQ34" s="23"/>
      <c r="FU34" s="23"/>
      <c r="FY34" s="23"/>
      <c r="GC34" s="23"/>
      <c r="GG34" s="23"/>
      <c r="GK34" s="23"/>
      <c r="GO34" s="23"/>
      <c r="GS34" s="23"/>
      <c r="GW34" s="23"/>
      <c r="HA34" s="23"/>
      <c r="HE34" s="23"/>
      <c r="HI34" s="23"/>
      <c r="HM34" s="23"/>
      <c r="HQ34" s="23"/>
      <c r="HU34" s="23"/>
      <c r="HY34" s="23"/>
      <c r="IC34" s="23"/>
      <c r="IG34" s="23"/>
      <c r="IK34" s="23"/>
      <c r="IO34" s="23"/>
      <c r="IS34" s="23"/>
      <c r="IW34" s="23"/>
      <c r="JA34" s="23"/>
      <c r="JE34" s="23"/>
      <c r="JI34" s="23"/>
      <c r="JM34" s="23"/>
      <c r="JQ34" s="23"/>
      <c r="JU34" s="23"/>
      <c r="JY34" s="23"/>
      <c r="KC34" s="23"/>
      <c r="KG34" s="23"/>
      <c r="KK34" s="23"/>
      <c r="KO34" s="23"/>
      <c r="KS34" s="23"/>
      <c r="KW34" s="23"/>
      <c r="LA34" s="23"/>
      <c r="LE34" s="23"/>
      <c r="LI34" s="23"/>
      <c r="LM34" s="23"/>
      <c r="LQ34" s="23"/>
      <c r="LU34" s="23"/>
      <c r="LY34" s="23"/>
      <c r="MC34" s="23"/>
      <c r="MG34" s="23"/>
      <c r="MK34" s="23"/>
      <c r="MO34" s="23"/>
      <c r="MS34" s="23"/>
      <c r="MW34" s="23"/>
      <c r="NA34" s="23"/>
      <c r="NE34" s="23"/>
      <c r="NI34" s="23"/>
      <c r="NM34" s="23"/>
      <c r="NQ34" s="23"/>
      <c r="NU34" s="23"/>
      <c r="NY34" s="23"/>
      <c r="OC34" s="23"/>
      <c r="OG34" s="23"/>
      <c r="OK34" s="23"/>
      <c r="OO34" s="23"/>
      <c r="OS34" s="23"/>
      <c r="OW34" s="23"/>
      <c r="PA34" s="23"/>
      <c r="PE34" s="23"/>
      <c r="PI34" s="23"/>
      <c r="PM34" s="23"/>
      <c r="PQ34" s="23"/>
      <c r="PU34" s="23"/>
      <c r="PY34" s="23"/>
      <c r="QC34" s="23"/>
      <c r="QG34" s="23"/>
      <c r="QK34" s="23"/>
      <c r="QO34" s="23"/>
      <c r="QS34" s="23"/>
      <c r="QW34" s="23"/>
      <c r="RA34" s="23"/>
      <c r="RE34" s="23"/>
      <c r="RI34" s="23"/>
      <c r="RM34" s="23"/>
      <c r="RQ34" s="23"/>
      <c r="RU34" s="23"/>
      <c r="RY34" s="23"/>
      <c r="SC34" s="23"/>
      <c r="SG34" s="23"/>
      <c r="SK34" s="23"/>
      <c r="SO34" s="23"/>
      <c r="SS34" s="23"/>
      <c r="SW34" s="23"/>
      <c r="TA34" s="23"/>
      <c r="TE34" s="23"/>
      <c r="TI34" s="23"/>
      <c r="TM34" s="23"/>
      <c r="TQ34" s="23"/>
      <c r="TU34" s="23"/>
      <c r="TY34" s="23"/>
      <c r="UC34" s="23"/>
      <c r="UG34" s="23"/>
      <c r="UK34" s="23"/>
      <c r="UO34" s="23"/>
      <c r="US34" s="23"/>
      <c r="UW34" s="23"/>
      <c r="VA34" s="23"/>
      <c r="VE34" s="23"/>
      <c r="VI34" s="23"/>
      <c r="VM34" s="23"/>
      <c r="VQ34" s="23"/>
      <c r="VU34" s="23"/>
      <c r="VY34" s="23"/>
      <c r="WC34" s="23"/>
      <c r="WG34" s="23"/>
      <c r="WK34" s="23"/>
      <c r="WO34" s="23"/>
      <c r="WS34" s="23"/>
      <c r="WW34" s="23"/>
      <c r="XA34" s="23"/>
      <c r="XE34" s="23"/>
      <c r="XI34" s="23"/>
      <c r="XM34" s="23"/>
      <c r="XQ34" s="23"/>
      <c r="XU34" s="23"/>
      <c r="XY34" s="23"/>
      <c r="YC34" s="23"/>
      <c r="YG34" s="23"/>
      <c r="YK34" s="23"/>
      <c r="YO34" s="23"/>
      <c r="YS34" s="23"/>
      <c r="YW34" s="23"/>
      <c r="ZA34" s="23"/>
      <c r="ZE34" s="23"/>
      <c r="ZI34" s="23"/>
      <c r="ZM34" s="23"/>
      <c r="ZQ34" s="23"/>
      <c r="ZU34" s="23"/>
      <c r="ZY34" s="23"/>
      <c r="AAC34" s="23"/>
      <c r="AAG34" s="23"/>
      <c r="AAK34" s="23"/>
      <c r="AAO34" s="23"/>
      <c r="AAS34" s="23"/>
      <c r="AAW34" s="23"/>
      <c r="ABA34" s="23"/>
      <c r="ABE34" s="23"/>
      <c r="ABI34" s="23"/>
      <c r="ABM34" s="23"/>
      <c r="ABQ34" s="23"/>
      <c r="ABU34" s="23"/>
      <c r="ABY34" s="23"/>
      <c r="ACC34" s="23"/>
      <c r="ACG34" s="23"/>
      <c r="ACK34" s="23"/>
      <c r="ACO34" s="23"/>
      <c r="ACS34" s="23"/>
      <c r="ACW34" s="23"/>
      <c r="ADA34" s="23"/>
      <c r="ADE34" s="23"/>
      <c r="ADI34" s="23"/>
      <c r="ADM34" s="23"/>
      <c r="ADQ34" s="23"/>
      <c r="ADU34" s="23"/>
      <c r="ADY34" s="23"/>
      <c r="AEC34" s="23"/>
      <c r="AEG34" s="23"/>
      <c r="AEK34" s="23"/>
      <c r="AEO34" s="23"/>
      <c r="AES34" s="23"/>
      <c r="AEW34" s="23"/>
      <c r="AFA34" s="23"/>
      <c r="AFE34" s="23"/>
      <c r="AFI34" s="23"/>
      <c r="AFM34" s="23"/>
      <c r="AFQ34" s="23"/>
      <c r="AFU34" s="23"/>
      <c r="AFY34" s="23"/>
      <c r="AGC34" s="23"/>
      <c r="AGG34" s="23"/>
      <c r="AGK34" s="23"/>
      <c r="AGO34" s="23"/>
      <c r="AGS34" s="23"/>
      <c r="AGW34" s="23"/>
      <c r="AHA34" s="23"/>
      <c r="AHE34" s="23"/>
      <c r="AHI34" s="23"/>
      <c r="AHM34" s="23"/>
      <c r="AHQ34" s="23"/>
      <c r="AHU34" s="23"/>
      <c r="AHY34" s="23"/>
      <c r="AIC34" s="23"/>
      <c r="AIG34" s="23"/>
      <c r="AIK34" s="23"/>
      <c r="AIO34" s="23"/>
      <c r="AIS34" s="23"/>
      <c r="AIW34" s="23"/>
      <c r="AJA34" s="23"/>
      <c r="AJE34" s="23"/>
      <c r="AJI34" s="23"/>
      <c r="AJM34" s="23"/>
      <c r="AJQ34" s="23"/>
      <c r="AJU34" s="23"/>
      <c r="AJY34" s="23"/>
      <c r="AKC34" s="23"/>
      <c r="AKG34" s="23"/>
      <c r="AKK34" s="23"/>
      <c r="AKO34" s="23"/>
      <c r="AKS34" s="23"/>
      <c r="AKW34" s="23"/>
      <c r="ALA34" s="23"/>
      <c r="ALE34" s="23"/>
      <c r="ALI34" s="23"/>
      <c r="ALM34" s="23"/>
      <c r="ALQ34" s="23"/>
      <c r="ALU34" s="23"/>
      <c r="ALY34" s="23"/>
      <c r="AMC34" s="23"/>
      <c r="AMG34" s="23"/>
      <c r="AMK34" s="23"/>
      <c r="AMO34" s="23"/>
      <c r="AMS34" s="23"/>
      <c r="AMW34" s="23"/>
      <c r="ANA34" s="23"/>
      <c r="ANE34" s="23"/>
      <c r="ANI34" s="23"/>
      <c r="ANM34" s="23"/>
      <c r="ANQ34" s="23"/>
      <c r="ANU34" s="23"/>
      <c r="ANY34" s="23"/>
      <c r="AOC34" s="23"/>
      <c r="AOG34" s="23"/>
      <c r="AOK34" s="23"/>
      <c r="AOO34" s="23"/>
      <c r="AOS34" s="23"/>
      <c r="AOW34" s="23"/>
      <c r="APA34" s="23"/>
      <c r="APE34" s="23"/>
      <c r="API34" s="23"/>
      <c r="APM34" s="23"/>
      <c r="APQ34" s="23"/>
      <c r="APU34" s="23"/>
      <c r="APY34" s="23"/>
      <c r="AQC34" s="23"/>
      <c r="AQG34" s="23"/>
      <c r="AQK34" s="23"/>
      <c r="AQO34" s="23"/>
      <c r="AQS34" s="23"/>
      <c r="AQW34" s="23"/>
      <c r="ARA34" s="23"/>
      <c r="ARE34" s="23"/>
      <c r="ARI34" s="23"/>
      <c r="ARM34" s="23"/>
      <c r="ARQ34" s="23"/>
      <c r="ARU34" s="23"/>
      <c r="ARY34" s="23"/>
      <c r="ASC34" s="23"/>
      <c r="ASG34" s="23"/>
      <c r="ASK34" s="23"/>
      <c r="ASO34" s="23"/>
      <c r="ASS34" s="23"/>
      <c r="ASW34" s="23"/>
      <c r="ATA34" s="23"/>
      <c r="ATE34" s="23"/>
      <c r="ATI34" s="23"/>
      <c r="ATM34" s="23"/>
      <c r="ATQ34" s="23"/>
      <c r="ATU34" s="23"/>
      <c r="ATY34" s="23"/>
      <c r="AUC34" s="23"/>
      <c r="AUG34" s="23"/>
      <c r="AUK34" s="23"/>
      <c r="AUO34" s="23"/>
      <c r="AUS34" s="23"/>
      <c r="AUW34" s="23"/>
      <c r="AVA34" s="23"/>
      <c r="AVE34" s="23"/>
      <c r="AVI34" s="23"/>
      <c r="AVM34" s="23"/>
      <c r="AVQ34" s="23"/>
      <c r="AVU34" s="23"/>
      <c r="AVY34" s="23"/>
      <c r="AWC34" s="23"/>
      <c r="AWG34" s="23"/>
      <c r="AWK34" s="23"/>
      <c r="AWO34" s="23"/>
      <c r="AWS34" s="23"/>
      <c r="AWW34" s="23"/>
      <c r="AXA34" s="23"/>
      <c r="AXE34" s="23"/>
      <c r="AXI34" s="23"/>
      <c r="AXM34" s="23"/>
      <c r="AXQ34" s="23"/>
      <c r="AXU34" s="23"/>
      <c r="AXY34" s="23"/>
      <c r="AYC34" s="23"/>
      <c r="AYG34" s="23"/>
      <c r="AYK34" s="23"/>
      <c r="AYO34" s="23"/>
      <c r="AYS34" s="23"/>
      <c r="AYW34" s="23"/>
      <c r="AZA34" s="23"/>
      <c r="AZE34" s="23"/>
      <c r="AZI34" s="23"/>
      <c r="AZM34" s="23"/>
      <c r="AZQ34" s="23"/>
      <c r="AZU34" s="23"/>
      <c r="AZY34" s="23"/>
      <c r="BAC34" s="23"/>
      <c r="BAG34" s="23"/>
      <c r="BAK34" s="23"/>
      <c r="BAO34" s="23"/>
      <c r="BAS34" s="23"/>
      <c r="BAW34" s="23"/>
      <c r="BBA34" s="23"/>
      <c r="BBE34" s="23"/>
      <c r="BBI34" s="23"/>
      <c r="BBM34" s="23"/>
      <c r="BBQ34" s="23"/>
      <c r="BBU34" s="23"/>
      <c r="BBY34" s="23"/>
      <c r="BCC34" s="23"/>
      <c r="BCG34" s="23"/>
      <c r="BCK34" s="23"/>
      <c r="BCO34" s="23"/>
      <c r="BCS34" s="23"/>
      <c r="BCW34" s="23"/>
      <c r="BDA34" s="23"/>
      <c r="BDE34" s="23"/>
      <c r="BDI34" s="23"/>
      <c r="BDM34" s="23"/>
      <c r="BDQ34" s="23"/>
      <c r="BDU34" s="23"/>
      <c r="BDY34" s="23"/>
      <c r="BEC34" s="23"/>
      <c r="BEG34" s="23"/>
      <c r="BEK34" s="23"/>
      <c r="BEO34" s="23"/>
      <c r="BES34" s="23"/>
      <c r="BEW34" s="23"/>
      <c r="BFA34" s="23"/>
      <c r="BFE34" s="23"/>
      <c r="BFI34" s="23"/>
      <c r="BFM34" s="23"/>
      <c r="BFQ34" s="23"/>
      <c r="BFU34" s="23"/>
      <c r="BFY34" s="23"/>
      <c r="BGC34" s="23"/>
      <c r="BGG34" s="23"/>
      <c r="BGK34" s="23"/>
      <c r="BGO34" s="23"/>
      <c r="BGS34" s="23"/>
      <c r="BGW34" s="23"/>
      <c r="BHA34" s="23"/>
      <c r="BHE34" s="23"/>
      <c r="BHI34" s="23"/>
      <c r="BHM34" s="23"/>
      <c r="BHQ34" s="23"/>
      <c r="BHU34" s="23"/>
      <c r="BHY34" s="23"/>
      <c r="BIC34" s="23"/>
      <c r="BIG34" s="23"/>
      <c r="BIK34" s="23"/>
      <c r="BIO34" s="23"/>
      <c r="BIS34" s="23"/>
      <c r="BIW34" s="23"/>
      <c r="BJA34" s="23"/>
      <c r="BJE34" s="23"/>
      <c r="BJI34" s="23"/>
      <c r="BJM34" s="23"/>
      <c r="BJQ34" s="23"/>
      <c r="BJU34" s="23"/>
      <c r="BJY34" s="23"/>
      <c r="BKC34" s="23"/>
      <c r="BKG34" s="23"/>
      <c r="BKK34" s="23"/>
      <c r="BKO34" s="23"/>
      <c r="BKS34" s="23"/>
      <c r="BKW34" s="23"/>
      <c r="BLA34" s="23"/>
      <c r="BLE34" s="23"/>
      <c r="BLI34" s="23"/>
      <c r="BLM34" s="23"/>
      <c r="BLQ34" s="23"/>
      <c r="BLU34" s="23"/>
      <c r="BLY34" s="23"/>
      <c r="BMC34" s="23"/>
      <c r="BMG34" s="23"/>
      <c r="BMK34" s="23"/>
      <c r="BMO34" s="23"/>
      <c r="BMS34" s="23"/>
      <c r="BMW34" s="23"/>
      <c r="BNA34" s="23"/>
      <c r="BNE34" s="23"/>
      <c r="BNI34" s="23"/>
      <c r="BNM34" s="23"/>
      <c r="BNQ34" s="23"/>
      <c r="BNU34" s="23"/>
      <c r="BNY34" s="23"/>
      <c r="BOC34" s="23"/>
      <c r="BOG34" s="23"/>
      <c r="BOK34" s="23"/>
      <c r="BOO34" s="23"/>
      <c r="BOS34" s="23"/>
      <c r="BOW34" s="23"/>
      <c r="BPA34" s="23"/>
      <c r="BPE34" s="23"/>
      <c r="BPI34" s="23"/>
      <c r="BPM34" s="23"/>
      <c r="BPQ34" s="23"/>
      <c r="BPU34" s="23"/>
      <c r="BPY34" s="23"/>
      <c r="BQC34" s="23"/>
      <c r="BQG34" s="23"/>
      <c r="BQK34" s="23"/>
      <c r="BQO34" s="23"/>
      <c r="BQS34" s="23"/>
      <c r="BQW34" s="23"/>
      <c r="BRA34" s="23"/>
      <c r="BRE34" s="23"/>
      <c r="BRI34" s="23"/>
      <c r="BRM34" s="23"/>
      <c r="BRQ34" s="23"/>
      <c r="BRU34" s="23"/>
      <c r="BRY34" s="23"/>
      <c r="BSC34" s="23"/>
      <c r="BSG34" s="23"/>
      <c r="BSK34" s="23"/>
      <c r="BSO34" s="23"/>
      <c r="BSS34" s="23"/>
      <c r="BSW34" s="23"/>
      <c r="BTA34" s="23"/>
      <c r="BTE34" s="23"/>
      <c r="BTI34" s="23"/>
      <c r="BTM34" s="23"/>
      <c r="BTQ34" s="23"/>
      <c r="BTU34" s="23"/>
      <c r="BTY34" s="23"/>
      <c r="BUC34" s="23"/>
      <c r="BUG34" s="23"/>
      <c r="BUK34" s="23"/>
      <c r="BUO34" s="23"/>
      <c r="BUS34" s="23"/>
      <c r="BUW34" s="23"/>
      <c r="BVA34" s="23"/>
      <c r="BVE34" s="23"/>
      <c r="BVI34" s="23"/>
      <c r="BVM34" s="23"/>
      <c r="BVQ34" s="23"/>
      <c r="BVU34" s="23"/>
      <c r="BVY34" s="23"/>
      <c r="BWC34" s="23"/>
      <c r="BWG34" s="23"/>
      <c r="BWK34" s="23"/>
      <c r="BWO34" s="23"/>
      <c r="BWS34" s="23"/>
      <c r="BWW34" s="23"/>
      <c r="BXA34" s="23"/>
      <c r="BXE34" s="23"/>
      <c r="BXI34" s="23"/>
      <c r="BXM34" s="23"/>
      <c r="BXQ34" s="23"/>
      <c r="BXU34" s="23"/>
      <c r="BXY34" s="23"/>
      <c r="BYC34" s="23"/>
      <c r="BYG34" s="23"/>
      <c r="BYK34" s="23"/>
      <c r="BYO34" s="23"/>
      <c r="BYS34" s="23"/>
      <c r="BYW34" s="23"/>
      <c r="BZA34" s="23"/>
      <c r="BZE34" s="23"/>
      <c r="BZI34" s="23"/>
      <c r="BZM34" s="23"/>
      <c r="BZQ34" s="23"/>
      <c r="BZU34" s="23"/>
      <c r="BZY34" s="23"/>
      <c r="CAC34" s="23"/>
      <c r="CAG34" s="23"/>
      <c r="CAK34" s="23"/>
      <c r="CAO34" s="23"/>
      <c r="CAS34" s="23"/>
      <c r="CAW34" s="23"/>
      <c r="CBA34" s="23"/>
      <c r="CBE34" s="23"/>
      <c r="CBI34" s="23"/>
      <c r="CBM34" s="23"/>
      <c r="CBQ34" s="23"/>
      <c r="CBU34" s="23"/>
      <c r="CBY34" s="23"/>
      <c r="CCC34" s="23"/>
      <c r="CCG34" s="23"/>
      <c r="CCK34" s="23"/>
      <c r="CCO34" s="23"/>
      <c r="CCS34" s="23"/>
      <c r="CCW34" s="23"/>
      <c r="CDA34" s="23"/>
      <c r="CDE34" s="23"/>
      <c r="CDI34" s="23"/>
      <c r="CDM34" s="23"/>
      <c r="CDQ34" s="23"/>
      <c r="CDU34" s="23"/>
      <c r="CDY34" s="23"/>
      <c r="CEC34" s="23"/>
      <c r="CEG34" s="23"/>
      <c r="CEK34" s="23"/>
      <c r="CEO34" s="23"/>
      <c r="CES34" s="23"/>
      <c r="CEW34" s="23"/>
      <c r="CFA34" s="23"/>
      <c r="CFE34" s="23"/>
      <c r="CFI34" s="23"/>
      <c r="CFM34" s="23"/>
      <c r="CFQ34" s="23"/>
      <c r="CFU34" s="23"/>
      <c r="CFY34" s="23"/>
      <c r="CGC34" s="23"/>
      <c r="CGG34" s="23"/>
      <c r="CGK34" s="23"/>
      <c r="CGO34" s="23"/>
      <c r="CGS34" s="23"/>
      <c r="CGW34" s="23"/>
      <c r="CHA34" s="23"/>
      <c r="CHE34" s="23"/>
      <c r="CHI34" s="23"/>
      <c r="CHM34" s="23"/>
      <c r="CHQ34" s="23"/>
      <c r="CHU34" s="23"/>
      <c r="CHY34" s="23"/>
      <c r="CIC34" s="23"/>
      <c r="CIG34" s="23"/>
      <c r="CIK34" s="23"/>
      <c r="CIO34" s="23"/>
      <c r="CIS34" s="23"/>
      <c r="CIW34" s="23"/>
      <c r="CJA34" s="23"/>
      <c r="CJE34" s="23"/>
      <c r="CJI34" s="23"/>
      <c r="CJM34" s="23"/>
      <c r="CJQ34" s="23"/>
      <c r="CJU34" s="23"/>
      <c r="CJY34" s="23"/>
      <c r="CKC34" s="23"/>
      <c r="CKG34" s="23"/>
      <c r="CKK34" s="23"/>
      <c r="CKO34" s="23"/>
      <c r="CKS34" s="23"/>
      <c r="CKW34" s="23"/>
      <c r="CLA34" s="23"/>
      <c r="CLE34" s="23"/>
      <c r="CLI34" s="23"/>
      <c r="CLM34" s="23"/>
      <c r="CLQ34" s="23"/>
      <c r="CLU34" s="23"/>
      <c r="CLY34" s="23"/>
      <c r="CMC34" s="23"/>
      <c r="CMG34" s="23"/>
      <c r="CMK34" s="23"/>
      <c r="CMO34" s="23"/>
      <c r="CMS34" s="23"/>
      <c r="CMW34" s="23"/>
      <c r="CNA34" s="23"/>
      <c r="CNE34" s="23"/>
      <c r="CNI34" s="23"/>
      <c r="CNM34" s="23"/>
      <c r="CNQ34" s="23"/>
      <c r="CNU34" s="23"/>
      <c r="CNY34" s="23"/>
      <c r="COC34" s="23"/>
      <c r="COG34" s="23"/>
      <c r="COK34" s="23"/>
      <c r="COO34" s="23"/>
      <c r="COS34" s="23"/>
      <c r="COW34" s="23"/>
      <c r="CPA34" s="23"/>
      <c r="CPE34" s="23"/>
      <c r="CPI34" s="23"/>
      <c r="CPM34" s="23"/>
      <c r="CPQ34" s="23"/>
      <c r="CPU34" s="23"/>
      <c r="CPY34" s="23"/>
      <c r="CQC34" s="23"/>
      <c r="CQG34" s="23"/>
      <c r="CQK34" s="23"/>
      <c r="CQO34" s="23"/>
      <c r="CQS34" s="23"/>
      <c r="CQW34" s="23"/>
      <c r="CRA34" s="23"/>
      <c r="CRE34" s="23"/>
      <c r="CRI34" s="23"/>
      <c r="CRM34" s="23"/>
      <c r="CRQ34" s="23"/>
      <c r="CRU34" s="23"/>
      <c r="CRY34" s="23"/>
      <c r="CSC34" s="23"/>
      <c r="CSG34" s="23"/>
      <c r="CSK34" s="23"/>
      <c r="CSO34" s="23"/>
      <c r="CSS34" s="23"/>
      <c r="CSW34" s="23"/>
      <c r="CTA34" s="23"/>
      <c r="CTE34" s="23"/>
      <c r="CTI34" s="23"/>
      <c r="CTM34" s="23"/>
      <c r="CTQ34" s="23"/>
      <c r="CTU34" s="23"/>
      <c r="CTY34" s="23"/>
      <c r="CUC34" s="23"/>
      <c r="CUG34" s="23"/>
      <c r="CUK34" s="23"/>
      <c r="CUO34" s="23"/>
      <c r="CUS34" s="23"/>
      <c r="CUW34" s="23"/>
      <c r="CVA34" s="23"/>
      <c r="CVE34" s="23"/>
      <c r="CVI34" s="23"/>
      <c r="CVM34" s="23"/>
      <c r="CVQ34" s="23"/>
      <c r="CVU34" s="23"/>
      <c r="CVY34" s="23"/>
      <c r="CWC34" s="23"/>
      <c r="CWG34" s="23"/>
      <c r="CWK34" s="23"/>
      <c r="CWO34" s="23"/>
      <c r="CWS34" s="23"/>
      <c r="CWW34" s="23"/>
      <c r="CXA34" s="23"/>
      <c r="CXE34" s="23"/>
      <c r="CXI34" s="23"/>
      <c r="CXM34" s="23"/>
      <c r="CXQ34" s="23"/>
      <c r="CXU34" s="23"/>
      <c r="CXY34" s="23"/>
      <c r="CYC34" s="23"/>
      <c r="CYG34" s="23"/>
      <c r="CYK34" s="23"/>
      <c r="CYO34" s="23"/>
      <c r="CYS34" s="23"/>
      <c r="CYW34" s="23"/>
      <c r="CZA34" s="23"/>
      <c r="CZE34" s="23"/>
      <c r="CZI34" s="23"/>
      <c r="CZM34" s="23"/>
      <c r="CZQ34" s="23"/>
      <c r="CZU34" s="23"/>
      <c r="CZY34" s="23"/>
      <c r="DAC34" s="23"/>
      <c r="DAG34" s="23"/>
      <c r="DAK34" s="23"/>
      <c r="DAO34" s="23"/>
      <c r="DAS34" s="23"/>
      <c r="DAW34" s="23"/>
      <c r="DBA34" s="23"/>
      <c r="DBE34" s="23"/>
      <c r="DBI34" s="23"/>
      <c r="DBM34" s="23"/>
      <c r="DBQ34" s="23"/>
      <c r="DBU34" s="23"/>
      <c r="DBY34" s="23"/>
      <c r="DCC34" s="23"/>
      <c r="DCG34" s="23"/>
      <c r="DCK34" s="23"/>
      <c r="DCO34" s="23"/>
      <c r="DCS34" s="23"/>
      <c r="DCW34" s="23"/>
      <c r="DDA34" s="23"/>
      <c r="DDE34" s="23"/>
      <c r="DDI34" s="23"/>
      <c r="DDM34" s="23"/>
      <c r="DDQ34" s="23"/>
      <c r="DDU34" s="23"/>
      <c r="DDY34" s="23"/>
      <c r="DEC34" s="23"/>
      <c r="DEG34" s="23"/>
      <c r="DEK34" s="23"/>
      <c r="DEO34" s="23"/>
      <c r="DES34" s="23"/>
      <c r="DEW34" s="23"/>
      <c r="DFA34" s="23"/>
      <c r="DFE34" s="23"/>
      <c r="DFI34" s="23"/>
      <c r="DFM34" s="23"/>
      <c r="DFQ34" s="23"/>
      <c r="DFU34" s="23"/>
      <c r="DFY34" s="23"/>
      <c r="DGC34" s="23"/>
      <c r="DGG34" s="23"/>
      <c r="DGK34" s="23"/>
      <c r="DGO34" s="23"/>
      <c r="DGS34" s="23"/>
      <c r="DGW34" s="23"/>
      <c r="DHA34" s="23"/>
      <c r="DHE34" s="23"/>
      <c r="DHI34" s="23"/>
      <c r="DHM34" s="23"/>
      <c r="DHQ34" s="23"/>
      <c r="DHU34" s="23"/>
      <c r="DHY34" s="23"/>
      <c r="DIC34" s="23"/>
      <c r="DIG34" s="23"/>
      <c r="DIK34" s="23"/>
      <c r="DIO34" s="23"/>
      <c r="DIS34" s="23"/>
      <c r="DIW34" s="23"/>
      <c r="DJA34" s="23"/>
      <c r="DJE34" s="23"/>
      <c r="DJI34" s="23"/>
      <c r="DJM34" s="23"/>
      <c r="DJQ34" s="23"/>
      <c r="DJU34" s="23"/>
      <c r="DJY34" s="23"/>
      <c r="DKC34" s="23"/>
      <c r="DKG34" s="23"/>
      <c r="DKK34" s="23"/>
      <c r="DKO34" s="23"/>
      <c r="DKS34" s="23"/>
      <c r="DKW34" s="23"/>
      <c r="DLA34" s="23"/>
      <c r="DLE34" s="23"/>
      <c r="DLI34" s="23"/>
      <c r="DLM34" s="23"/>
      <c r="DLQ34" s="23"/>
      <c r="DLU34" s="23"/>
      <c r="DLY34" s="23"/>
      <c r="DMC34" s="23"/>
      <c r="DMG34" s="23"/>
      <c r="DMK34" s="23"/>
      <c r="DMO34" s="23"/>
      <c r="DMS34" s="23"/>
      <c r="DMW34" s="23"/>
      <c r="DNA34" s="23"/>
      <c r="DNE34" s="23"/>
      <c r="DNI34" s="23"/>
      <c r="DNM34" s="23"/>
      <c r="DNQ34" s="23"/>
      <c r="DNU34" s="23"/>
      <c r="DNY34" s="23"/>
      <c r="DOC34" s="23"/>
      <c r="DOG34" s="23"/>
      <c r="DOK34" s="23"/>
      <c r="DOO34" s="23"/>
      <c r="DOS34" s="23"/>
      <c r="DOW34" s="23"/>
      <c r="DPA34" s="23"/>
      <c r="DPE34" s="23"/>
      <c r="DPI34" s="23"/>
      <c r="DPM34" s="23"/>
      <c r="DPQ34" s="23"/>
      <c r="DPU34" s="23"/>
      <c r="DPY34" s="23"/>
      <c r="DQC34" s="23"/>
      <c r="DQG34" s="23"/>
      <c r="DQK34" s="23"/>
      <c r="DQO34" s="23"/>
      <c r="DQS34" s="23"/>
      <c r="DQW34" s="23"/>
      <c r="DRA34" s="23"/>
      <c r="DRE34" s="23"/>
      <c r="DRI34" s="23"/>
      <c r="DRM34" s="23"/>
      <c r="DRQ34" s="23"/>
      <c r="DRU34" s="23"/>
      <c r="DRY34" s="23"/>
      <c r="DSC34" s="23"/>
      <c r="DSG34" s="23"/>
      <c r="DSK34" s="23"/>
      <c r="DSO34" s="23"/>
      <c r="DSS34" s="23"/>
      <c r="DSW34" s="23"/>
      <c r="DTA34" s="23"/>
      <c r="DTE34" s="23"/>
      <c r="DTI34" s="23"/>
      <c r="DTM34" s="23"/>
      <c r="DTQ34" s="23"/>
      <c r="DTU34" s="23"/>
      <c r="DTY34" s="23"/>
      <c r="DUC34" s="23"/>
      <c r="DUG34" s="23"/>
      <c r="DUK34" s="23"/>
      <c r="DUO34" s="23"/>
      <c r="DUS34" s="23"/>
      <c r="DUW34" s="23"/>
      <c r="DVA34" s="23"/>
      <c r="DVE34" s="23"/>
      <c r="DVI34" s="23"/>
      <c r="DVM34" s="23"/>
      <c r="DVQ34" s="23"/>
      <c r="DVU34" s="23"/>
      <c r="DVY34" s="23"/>
      <c r="DWC34" s="23"/>
      <c r="DWG34" s="23"/>
      <c r="DWK34" s="23"/>
      <c r="DWO34" s="23"/>
      <c r="DWS34" s="23"/>
      <c r="DWW34" s="23"/>
      <c r="DXA34" s="23"/>
      <c r="DXE34" s="23"/>
      <c r="DXI34" s="23"/>
      <c r="DXM34" s="23"/>
      <c r="DXQ34" s="23"/>
      <c r="DXU34" s="23"/>
      <c r="DXY34" s="23"/>
      <c r="DYC34" s="23"/>
      <c r="DYG34" s="23"/>
      <c r="DYK34" s="23"/>
      <c r="DYO34" s="23"/>
      <c r="DYS34" s="23"/>
      <c r="DYW34" s="23"/>
      <c r="DZA34" s="23"/>
      <c r="DZE34" s="23"/>
      <c r="DZI34" s="23"/>
      <c r="DZM34" s="23"/>
      <c r="DZQ34" s="23"/>
      <c r="DZU34" s="23"/>
      <c r="DZY34" s="23"/>
      <c r="EAC34" s="23"/>
      <c r="EAG34" s="23"/>
      <c r="EAK34" s="23"/>
      <c r="EAO34" s="23"/>
      <c r="EAS34" s="23"/>
      <c r="EAW34" s="23"/>
      <c r="EBA34" s="23"/>
      <c r="EBE34" s="23"/>
      <c r="EBI34" s="23"/>
      <c r="EBM34" s="23"/>
      <c r="EBQ34" s="23"/>
      <c r="EBU34" s="23"/>
      <c r="EBY34" s="23"/>
      <c r="ECC34" s="23"/>
      <c r="ECG34" s="23"/>
      <c r="ECK34" s="23"/>
      <c r="ECO34" s="23"/>
      <c r="ECS34" s="23"/>
      <c r="ECW34" s="23"/>
      <c r="EDA34" s="23"/>
      <c r="EDE34" s="23"/>
      <c r="EDI34" s="23"/>
      <c r="EDM34" s="23"/>
      <c r="EDQ34" s="23"/>
      <c r="EDU34" s="23"/>
      <c r="EDY34" s="23"/>
      <c r="EEC34" s="23"/>
      <c r="EEG34" s="23"/>
      <c r="EEK34" s="23"/>
      <c r="EEO34" s="23"/>
      <c r="EES34" s="23"/>
      <c r="EEW34" s="23"/>
      <c r="EFA34" s="23"/>
      <c r="EFE34" s="23"/>
      <c r="EFI34" s="23"/>
      <c r="EFM34" s="23"/>
      <c r="EFQ34" s="23"/>
      <c r="EFU34" s="23"/>
      <c r="EFY34" s="23"/>
      <c r="EGC34" s="23"/>
      <c r="EGG34" s="23"/>
      <c r="EGK34" s="23"/>
      <c r="EGO34" s="23"/>
      <c r="EGS34" s="23"/>
      <c r="EGW34" s="23"/>
      <c r="EHA34" s="23"/>
      <c r="EHE34" s="23"/>
      <c r="EHI34" s="23"/>
      <c r="EHM34" s="23"/>
      <c r="EHQ34" s="23"/>
      <c r="EHU34" s="23"/>
      <c r="EHY34" s="23"/>
      <c r="EIC34" s="23"/>
      <c r="EIG34" s="23"/>
      <c r="EIK34" s="23"/>
      <c r="EIO34" s="23"/>
      <c r="EIS34" s="23"/>
      <c r="EIW34" s="23"/>
      <c r="EJA34" s="23"/>
      <c r="EJE34" s="23"/>
      <c r="EJI34" s="23"/>
      <c r="EJM34" s="23"/>
      <c r="EJQ34" s="23"/>
      <c r="EJU34" s="23"/>
      <c r="EJY34" s="23"/>
      <c r="EKC34" s="23"/>
      <c r="EKG34" s="23"/>
      <c r="EKK34" s="23"/>
      <c r="EKO34" s="23"/>
      <c r="EKS34" s="23"/>
      <c r="EKW34" s="23"/>
      <c r="ELA34" s="23"/>
      <c r="ELE34" s="23"/>
      <c r="ELI34" s="23"/>
      <c r="ELM34" s="23"/>
      <c r="ELQ34" s="23"/>
      <c r="ELU34" s="23"/>
      <c r="ELY34" s="23"/>
      <c r="EMC34" s="23"/>
      <c r="EMG34" s="23"/>
      <c r="EMK34" s="23"/>
      <c r="EMO34" s="23"/>
      <c r="EMS34" s="23"/>
      <c r="EMW34" s="23"/>
      <c r="ENA34" s="23"/>
      <c r="ENE34" s="23"/>
      <c r="ENI34" s="23"/>
      <c r="ENM34" s="23"/>
      <c r="ENQ34" s="23"/>
      <c r="ENU34" s="23"/>
      <c r="ENY34" s="23"/>
      <c r="EOC34" s="23"/>
      <c r="EOG34" s="23"/>
      <c r="EOK34" s="23"/>
      <c r="EOO34" s="23"/>
      <c r="EOS34" s="23"/>
      <c r="EOW34" s="23"/>
      <c r="EPA34" s="23"/>
      <c r="EPE34" s="23"/>
      <c r="EPI34" s="23"/>
      <c r="EPM34" s="23"/>
      <c r="EPQ34" s="23"/>
      <c r="EPU34" s="23"/>
      <c r="EPY34" s="23"/>
      <c r="EQC34" s="23"/>
      <c r="EQG34" s="23"/>
      <c r="EQK34" s="23"/>
      <c r="EQO34" s="23"/>
      <c r="EQS34" s="23"/>
      <c r="EQW34" s="23"/>
      <c r="ERA34" s="23"/>
      <c r="ERE34" s="23"/>
      <c r="ERI34" s="23"/>
      <c r="ERM34" s="23"/>
      <c r="ERQ34" s="23"/>
      <c r="ERU34" s="23"/>
      <c r="ERY34" s="23"/>
      <c r="ESC34" s="23"/>
      <c r="ESG34" s="23"/>
      <c r="ESK34" s="23"/>
      <c r="ESO34" s="23"/>
      <c r="ESS34" s="23"/>
      <c r="ESW34" s="23"/>
      <c r="ETA34" s="23"/>
      <c r="ETE34" s="23"/>
      <c r="ETI34" s="23"/>
      <c r="ETM34" s="23"/>
      <c r="ETQ34" s="23"/>
      <c r="ETU34" s="23"/>
      <c r="ETY34" s="23"/>
      <c r="EUC34" s="23"/>
      <c r="EUG34" s="23"/>
      <c r="EUK34" s="23"/>
      <c r="EUO34" s="23"/>
      <c r="EUS34" s="23"/>
      <c r="EUW34" s="23"/>
      <c r="EVA34" s="23"/>
      <c r="EVE34" s="23"/>
      <c r="EVI34" s="23"/>
      <c r="EVM34" s="23"/>
      <c r="EVQ34" s="23"/>
      <c r="EVU34" s="23"/>
      <c r="EVY34" s="23"/>
      <c r="EWC34" s="23"/>
      <c r="EWG34" s="23"/>
      <c r="EWK34" s="23"/>
      <c r="EWO34" s="23"/>
      <c r="EWS34" s="23"/>
      <c r="EWW34" s="23"/>
      <c r="EXA34" s="23"/>
      <c r="EXE34" s="23"/>
      <c r="EXI34" s="23"/>
      <c r="EXM34" s="23"/>
      <c r="EXQ34" s="23"/>
      <c r="EXU34" s="23"/>
      <c r="EXY34" s="23"/>
      <c r="EYC34" s="23"/>
      <c r="EYG34" s="23"/>
      <c r="EYK34" s="23"/>
      <c r="EYO34" s="23"/>
      <c r="EYS34" s="23"/>
      <c r="EYW34" s="23"/>
      <c r="EZA34" s="23"/>
      <c r="EZE34" s="23"/>
      <c r="EZI34" s="23"/>
      <c r="EZM34" s="23"/>
      <c r="EZQ34" s="23"/>
      <c r="EZU34" s="23"/>
      <c r="EZY34" s="23"/>
      <c r="FAC34" s="23"/>
      <c r="FAG34" s="23"/>
      <c r="FAK34" s="23"/>
      <c r="FAO34" s="23"/>
      <c r="FAS34" s="23"/>
      <c r="FAW34" s="23"/>
      <c r="FBA34" s="23"/>
      <c r="FBE34" s="23"/>
      <c r="FBI34" s="23"/>
      <c r="FBM34" s="23"/>
      <c r="FBQ34" s="23"/>
      <c r="FBU34" s="23"/>
      <c r="FBY34" s="23"/>
      <c r="FCC34" s="23"/>
      <c r="FCG34" s="23"/>
      <c r="FCK34" s="23"/>
      <c r="FCO34" s="23"/>
      <c r="FCS34" s="23"/>
      <c r="FCW34" s="23"/>
      <c r="FDA34" s="23"/>
      <c r="FDE34" s="23"/>
      <c r="FDI34" s="23"/>
      <c r="FDM34" s="23"/>
      <c r="FDQ34" s="23"/>
      <c r="FDU34" s="23"/>
      <c r="FDY34" s="23"/>
      <c r="FEC34" s="23"/>
      <c r="FEG34" s="23"/>
      <c r="FEK34" s="23"/>
      <c r="FEO34" s="23"/>
      <c r="FES34" s="23"/>
      <c r="FEW34" s="23"/>
      <c r="FFA34" s="23"/>
      <c r="FFE34" s="23"/>
      <c r="FFI34" s="23"/>
      <c r="FFM34" s="23"/>
      <c r="FFQ34" s="23"/>
      <c r="FFU34" s="23"/>
      <c r="FFY34" s="23"/>
      <c r="FGC34" s="23"/>
      <c r="FGG34" s="23"/>
      <c r="FGK34" s="23"/>
      <c r="FGO34" s="23"/>
      <c r="FGS34" s="23"/>
      <c r="FGW34" s="23"/>
      <c r="FHA34" s="23"/>
      <c r="FHE34" s="23"/>
      <c r="FHI34" s="23"/>
      <c r="FHM34" s="23"/>
      <c r="FHQ34" s="23"/>
      <c r="FHU34" s="23"/>
      <c r="FHY34" s="23"/>
      <c r="FIC34" s="23"/>
      <c r="FIG34" s="23"/>
      <c r="FIK34" s="23"/>
      <c r="FIO34" s="23"/>
      <c r="FIS34" s="23"/>
      <c r="FIW34" s="23"/>
      <c r="FJA34" s="23"/>
      <c r="FJE34" s="23"/>
      <c r="FJI34" s="23"/>
      <c r="FJM34" s="23"/>
      <c r="FJQ34" s="23"/>
      <c r="FJU34" s="23"/>
      <c r="FJY34" s="23"/>
      <c r="FKC34" s="23"/>
      <c r="FKG34" s="23"/>
      <c r="FKK34" s="23"/>
      <c r="FKO34" s="23"/>
      <c r="FKS34" s="23"/>
      <c r="FKW34" s="23"/>
      <c r="FLA34" s="23"/>
      <c r="FLE34" s="23"/>
      <c r="FLI34" s="23"/>
      <c r="FLM34" s="23"/>
      <c r="FLQ34" s="23"/>
      <c r="FLU34" s="23"/>
      <c r="FLY34" s="23"/>
      <c r="FMC34" s="23"/>
      <c r="FMG34" s="23"/>
      <c r="FMK34" s="23"/>
      <c r="FMO34" s="23"/>
      <c r="FMS34" s="23"/>
      <c r="FMW34" s="23"/>
      <c r="FNA34" s="23"/>
      <c r="FNE34" s="23"/>
      <c r="FNI34" s="23"/>
      <c r="FNM34" s="23"/>
      <c r="FNQ34" s="23"/>
      <c r="FNU34" s="23"/>
      <c r="FNY34" s="23"/>
      <c r="FOC34" s="23"/>
      <c r="FOG34" s="23"/>
      <c r="FOK34" s="23"/>
      <c r="FOO34" s="23"/>
      <c r="FOS34" s="23"/>
      <c r="FOW34" s="23"/>
      <c r="FPA34" s="23"/>
      <c r="FPE34" s="23"/>
      <c r="FPI34" s="23"/>
      <c r="FPM34" s="23"/>
      <c r="FPQ34" s="23"/>
      <c r="FPU34" s="23"/>
      <c r="FPY34" s="23"/>
      <c r="FQC34" s="23"/>
      <c r="FQG34" s="23"/>
      <c r="FQK34" s="23"/>
      <c r="FQO34" s="23"/>
      <c r="FQS34" s="23"/>
      <c r="FQW34" s="23"/>
      <c r="FRA34" s="23"/>
      <c r="FRE34" s="23"/>
      <c r="FRI34" s="23"/>
      <c r="FRM34" s="23"/>
      <c r="FRQ34" s="23"/>
      <c r="FRU34" s="23"/>
      <c r="FRY34" s="23"/>
      <c r="FSC34" s="23"/>
      <c r="FSG34" s="23"/>
      <c r="FSK34" s="23"/>
      <c r="FSO34" s="23"/>
      <c r="FSS34" s="23"/>
      <c r="FSW34" s="23"/>
      <c r="FTA34" s="23"/>
      <c r="FTE34" s="23"/>
      <c r="FTI34" s="23"/>
      <c r="FTM34" s="23"/>
      <c r="FTQ34" s="23"/>
      <c r="FTU34" s="23"/>
      <c r="FTY34" s="23"/>
      <c r="FUC34" s="23"/>
      <c r="FUG34" s="23"/>
      <c r="FUK34" s="23"/>
      <c r="FUO34" s="23"/>
      <c r="FUS34" s="23"/>
      <c r="FUW34" s="23"/>
      <c r="FVA34" s="23"/>
      <c r="FVE34" s="23"/>
      <c r="FVI34" s="23"/>
      <c r="FVM34" s="23"/>
      <c r="FVQ34" s="23"/>
      <c r="FVU34" s="23"/>
      <c r="FVY34" s="23"/>
      <c r="FWC34" s="23"/>
      <c r="FWG34" s="23"/>
      <c r="FWK34" s="23"/>
      <c r="FWO34" s="23"/>
      <c r="FWS34" s="23"/>
      <c r="FWW34" s="23"/>
      <c r="FXA34" s="23"/>
      <c r="FXE34" s="23"/>
      <c r="FXI34" s="23"/>
      <c r="FXM34" s="23"/>
      <c r="FXQ34" s="23"/>
      <c r="FXU34" s="23"/>
      <c r="FXY34" s="23"/>
      <c r="FYC34" s="23"/>
      <c r="FYG34" s="23"/>
      <c r="FYK34" s="23"/>
      <c r="FYO34" s="23"/>
      <c r="FYS34" s="23"/>
      <c r="FYW34" s="23"/>
      <c r="FZA34" s="23"/>
      <c r="FZE34" s="23"/>
      <c r="FZI34" s="23"/>
      <c r="FZM34" s="23"/>
      <c r="FZQ34" s="23"/>
      <c r="FZU34" s="23"/>
      <c r="FZY34" s="23"/>
      <c r="GAC34" s="23"/>
      <c r="GAG34" s="23"/>
      <c r="GAK34" s="23"/>
      <c r="GAO34" s="23"/>
      <c r="GAS34" s="23"/>
      <c r="GAW34" s="23"/>
      <c r="GBA34" s="23"/>
      <c r="GBE34" s="23"/>
      <c r="GBI34" s="23"/>
      <c r="GBM34" s="23"/>
      <c r="GBQ34" s="23"/>
      <c r="GBU34" s="23"/>
      <c r="GBY34" s="23"/>
      <c r="GCC34" s="23"/>
      <c r="GCG34" s="23"/>
      <c r="GCK34" s="23"/>
      <c r="GCO34" s="23"/>
      <c r="GCS34" s="23"/>
      <c r="GCW34" s="23"/>
      <c r="GDA34" s="23"/>
      <c r="GDE34" s="23"/>
      <c r="GDI34" s="23"/>
      <c r="GDM34" s="23"/>
      <c r="GDQ34" s="23"/>
      <c r="GDU34" s="23"/>
      <c r="GDY34" s="23"/>
      <c r="GEC34" s="23"/>
      <c r="GEG34" s="23"/>
      <c r="GEK34" s="23"/>
      <c r="GEO34" s="23"/>
      <c r="GES34" s="23"/>
      <c r="GEW34" s="23"/>
      <c r="GFA34" s="23"/>
      <c r="GFE34" s="23"/>
      <c r="GFI34" s="23"/>
      <c r="GFM34" s="23"/>
      <c r="GFQ34" s="23"/>
      <c r="GFU34" s="23"/>
      <c r="GFY34" s="23"/>
      <c r="GGC34" s="23"/>
      <c r="GGG34" s="23"/>
      <c r="GGK34" s="23"/>
      <c r="GGO34" s="23"/>
      <c r="GGS34" s="23"/>
      <c r="GGW34" s="23"/>
      <c r="GHA34" s="23"/>
      <c r="GHE34" s="23"/>
      <c r="GHI34" s="23"/>
      <c r="GHM34" s="23"/>
      <c r="GHQ34" s="23"/>
      <c r="GHU34" s="23"/>
      <c r="GHY34" s="23"/>
      <c r="GIC34" s="23"/>
      <c r="GIG34" s="23"/>
      <c r="GIK34" s="23"/>
      <c r="GIO34" s="23"/>
      <c r="GIS34" s="23"/>
      <c r="GIW34" s="23"/>
      <c r="GJA34" s="23"/>
      <c r="GJE34" s="23"/>
      <c r="GJI34" s="23"/>
      <c r="GJM34" s="23"/>
      <c r="GJQ34" s="23"/>
      <c r="GJU34" s="23"/>
      <c r="GJY34" s="23"/>
      <c r="GKC34" s="23"/>
      <c r="GKG34" s="23"/>
      <c r="GKK34" s="23"/>
      <c r="GKO34" s="23"/>
      <c r="GKS34" s="23"/>
      <c r="GKW34" s="23"/>
      <c r="GLA34" s="23"/>
      <c r="GLE34" s="23"/>
      <c r="GLI34" s="23"/>
      <c r="GLM34" s="23"/>
      <c r="GLQ34" s="23"/>
      <c r="GLU34" s="23"/>
      <c r="GLY34" s="23"/>
      <c r="GMC34" s="23"/>
      <c r="GMG34" s="23"/>
      <c r="GMK34" s="23"/>
      <c r="GMO34" s="23"/>
      <c r="GMS34" s="23"/>
      <c r="GMW34" s="23"/>
      <c r="GNA34" s="23"/>
      <c r="GNE34" s="23"/>
      <c r="GNI34" s="23"/>
      <c r="GNM34" s="23"/>
      <c r="GNQ34" s="23"/>
      <c r="GNU34" s="23"/>
      <c r="GNY34" s="23"/>
      <c r="GOC34" s="23"/>
      <c r="GOG34" s="23"/>
      <c r="GOK34" s="23"/>
      <c r="GOO34" s="23"/>
      <c r="GOS34" s="23"/>
      <c r="GOW34" s="23"/>
      <c r="GPA34" s="23"/>
      <c r="GPE34" s="23"/>
      <c r="GPI34" s="23"/>
      <c r="GPM34" s="23"/>
      <c r="GPQ34" s="23"/>
      <c r="GPU34" s="23"/>
      <c r="GPY34" s="23"/>
      <c r="GQC34" s="23"/>
      <c r="GQG34" s="23"/>
      <c r="GQK34" s="23"/>
      <c r="GQO34" s="23"/>
      <c r="GQS34" s="23"/>
      <c r="GQW34" s="23"/>
      <c r="GRA34" s="23"/>
      <c r="GRE34" s="23"/>
      <c r="GRI34" s="23"/>
      <c r="GRM34" s="23"/>
      <c r="GRQ34" s="23"/>
      <c r="GRU34" s="23"/>
      <c r="GRY34" s="23"/>
      <c r="GSC34" s="23"/>
      <c r="GSG34" s="23"/>
      <c r="GSK34" s="23"/>
      <c r="GSO34" s="23"/>
      <c r="GSS34" s="23"/>
      <c r="GSW34" s="23"/>
      <c r="GTA34" s="23"/>
      <c r="GTE34" s="23"/>
      <c r="GTI34" s="23"/>
      <c r="GTM34" s="23"/>
      <c r="GTQ34" s="23"/>
      <c r="GTU34" s="23"/>
      <c r="GTY34" s="23"/>
      <c r="GUC34" s="23"/>
      <c r="GUG34" s="23"/>
      <c r="GUK34" s="23"/>
      <c r="GUO34" s="23"/>
      <c r="GUS34" s="23"/>
      <c r="GUW34" s="23"/>
      <c r="GVA34" s="23"/>
      <c r="GVE34" s="23"/>
      <c r="GVI34" s="23"/>
      <c r="GVM34" s="23"/>
      <c r="GVQ34" s="23"/>
      <c r="GVU34" s="23"/>
      <c r="GVY34" s="23"/>
      <c r="GWC34" s="23"/>
      <c r="GWG34" s="23"/>
      <c r="GWK34" s="23"/>
      <c r="GWO34" s="23"/>
      <c r="GWS34" s="23"/>
      <c r="GWW34" s="23"/>
      <c r="GXA34" s="23"/>
      <c r="GXE34" s="23"/>
      <c r="GXI34" s="23"/>
      <c r="GXM34" s="23"/>
      <c r="GXQ34" s="23"/>
      <c r="GXU34" s="23"/>
      <c r="GXY34" s="23"/>
      <c r="GYC34" s="23"/>
      <c r="GYG34" s="23"/>
      <c r="GYK34" s="23"/>
      <c r="GYO34" s="23"/>
      <c r="GYS34" s="23"/>
      <c r="GYW34" s="23"/>
      <c r="GZA34" s="23"/>
      <c r="GZE34" s="23"/>
      <c r="GZI34" s="23"/>
      <c r="GZM34" s="23"/>
      <c r="GZQ34" s="23"/>
      <c r="GZU34" s="23"/>
      <c r="GZY34" s="23"/>
      <c r="HAC34" s="23"/>
      <c r="HAG34" s="23"/>
      <c r="HAK34" s="23"/>
      <c r="HAO34" s="23"/>
      <c r="HAS34" s="23"/>
      <c r="HAW34" s="23"/>
      <c r="HBA34" s="23"/>
      <c r="HBE34" s="23"/>
      <c r="HBI34" s="23"/>
      <c r="HBM34" s="23"/>
      <c r="HBQ34" s="23"/>
      <c r="HBU34" s="23"/>
      <c r="HBY34" s="23"/>
      <c r="HCC34" s="23"/>
      <c r="HCG34" s="23"/>
      <c r="HCK34" s="23"/>
      <c r="HCO34" s="23"/>
      <c r="HCS34" s="23"/>
      <c r="HCW34" s="23"/>
      <c r="HDA34" s="23"/>
      <c r="HDE34" s="23"/>
      <c r="HDI34" s="23"/>
      <c r="HDM34" s="23"/>
      <c r="HDQ34" s="23"/>
      <c r="HDU34" s="23"/>
      <c r="HDY34" s="23"/>
      <c r="HEC34" s="23"/>
      <c r="HEG34" s="23"/>
      <c r="HEK34" s="23"/>
      <c r="HEO34" s="23"/>
      <c r="HES34" s="23"/>
      <c r="HEW34" s="23"/>
      <c r="HFA34" s="23"/>
      <c r="HFE34" s="23"/>
      <c r="HFI34" s="23"/>
      <c r="HFM34" s="23"/>
      <c r="HFQ34" s="23"/>
      <c r="HFU34" s="23"/>
      <c r="HFY34" s="23"/>
      <c r="HGC34" s="23"/>
      <c r="HGG34" s="23"/>
      <c r="HGK34" s="23"/>
      <c r="HGO34" s="23"/>
      <c r="HGS34" s="23"/>
      <c r="HGW34" s="23"/>
      <c r="HHA34" s="23"/>
      <c r="HHE34" s="23"/>
      <c r="HHI34" s="23"/>
      <c r="HHM34" s="23"/>
      <c r="HHQ34" s="23"/>
      <c r="HHU34" s="23"/>
      <c r="HHY34" s="23"/>
      <c r="HIC34" s="23"/>
      <c r="HIG34" s="23"/>
      <c r="HIK34" s="23"/>
      <c r="HIO34" s="23"/>
      <c r="HIS34" s="23"/>
      <c r="HIW34" s="23"/>
      <c r="HJA34" s="23"/>
      <c r="HJE34" s="23"/>
      <c r="HJI34" s="23"/>
      <c r="HJM34" s="23"/>
      <c r="HJQ34" s="23"/>
      <c r="HJU34" s="23"/>
      <c r="HJY34" s="23"/>
      <c r="HKC34" s="23"/>
      <c r="HKG34" s="23"/>
      <c r="HKK34" s="23"/>
      <c r="HKO34" s="23"/>
      <c r="HKS34" s="23"/>
      <c r="HKW34" s="23"/>
      <c r="HLA34" s="23"/>
      <c r="HLE34" s="23"/>
      <c r="HLI34" s="23"/>
      <c r="HLM34" s="23"/>
      <c r="HLQ34" s="23"/>
      <c r="HLU34" s="23"/>
      <c r="HLY34" s="23"/>
      <c r="HMC34" s="23"/>
      <c r="HMG34" s="23"/>
      <c r="HMK34" s="23"/>
      <c r="HMO34" s="23"/>
      <c r="HMS34" s="23"/>
      <c r="HMW34" s="23"/>
      <c r="HNA34" s="23"/>
      <c r="HNE34" s="23"/>
      <c r="HNI34" s="23"/>
      <c r="HNM34" s="23"/>
      <c r="HNQ34" s="23"/>
      <c r="HNU34" s="23"/>
      <c r="HNY34" s="23"/>
      <c r="HOC34" s="23"/>
      <c r="HOG34" s="23"/>
      <c r="HOK34" s="23"/>
      <c r="HOO34" s="23"/>
      <c r="HOS34" s="23"/>
      <c r="HOW34" s="23"/>
      <c r="HPA34" s="23"/>
      <c r="HPE34" s="23"/>
      <c r="HPI34" s="23"/>
      <c r="HPM34" s="23"/>
      <c r="HPQ34" s="23"/>
      <c r="HPU34" s="23"/>
      <c r="HPY34" s="23"/>
      <c r="HQC34" s="23"/>
      <c r="HQG34" s="23"/>
      <c r="HQK34" s="23"/>
      <c r="HQO34" s="23"/>
      <c r="HQS34" s="23"/>
      <c r="HQW34" s="23"/>
      <c r="HRA34" s="23"/>
      <c r="HRE34" s="23"/>
      <c r="HRI34" s="23"/>
      <c r="HRM34" s="23"/>
      <c r="HRQ34" s="23"/>
      <c r="HRU34" s="23"/>
      <c r="HRY34" s="23"/>
      <c r="HSC34" s="23"/>
      <c r="HSG34" s="23"/>
      <c r="HSK34" s="23"/>
      <c r="HSO34" s="23"/>
      <c r="HSS34" s="23"/>
      <c r="HSW34" s="23"/>
      <c r="HTA34" s="23"/>
      <c r="HTE34" s="23"/>
      <c r="HTI34" s="23"/>
      <c r="HTM34" s="23"/>
      <c r="HTQ34" s="23"/>
      <c r="HTU34" s="23"/>
      <c r="HTY34" s="23"/>
      <c r="HUC34" s="23"/>
      <c r="HUG34" s="23"/>
      <c r="HUK34" s="23"/>
      <c r="HUO34" s="23"/>
      <c r="HUS34" s="23"/>
      <c r="HUW34" s="23"/>
      <c r="HVA34" s="23"/>
      <c r="HVE34" s="23"/>
      <c r="HVI34" s="23"/>
      <c r="HVM34" s="23"/>
      <c r="HVQ34" s="23"/>
      <c r="HVU34" s="23"/>
      <c r="HVY34" s="23"/>
      <c r="HWC34" s="23"/>
      <c r="HWG34" s="23"/>
      <c r="HWK34" s="23"/>
      <c r="HWO34" s="23"/>
      <c r="HWS34" s="23"/>
      <c r="HWW34" s="23"/>
      <c r="HXA34" s="23"/>
      <c r="HXE34" s="23"/>
      <c r="HXI34" s="23"/>
      <c r="HXM34" s="23"/>
      <c r="HXQ34" s="23"/>
      <c r="HXU34" s="23"/>
      <c r="HXY34" s="23"/>
      <c r="HYC34" s="23"/>
      <c r="HYG34" s="23"/>
      <c r="HYK34" s="23"/>
      <c r="HYO34" s="23"/>
      <c r="HYS34" s="23"/>
      <c r="HYW34" s="23"/>
      <c r="HZA34" s="23"/>
      <c r="HZE34" s="23"/>
      <c r="HZI34" s="23"/>
      <c r="HZM34" s="23"/>
      <c r="HZQ34" s="23"/>
      <c r="HZU34" s="23"/>
      <c r="HZY34" s="23"/>
      <c r="IAC34" s="23"/>
      <c r="IAG34" s="23"/>
      <c r="IAK34" s="23"/>
      <c r="IAO34" s="23"/>
      <c r="IAS34" s="23"/>
      <c r="IAW34" s="23"/>
      <c r="IBA34" s="23"/>
      <c r="IBE34" s="23"/>
      <c r="IBI34" s="23"/>
      <c r="IBM34" s="23"/>
      <c r="IBQ34" s="23"/>
      <c r="IBU34" s="23"/>
      <c r="IBY34" s="23"/>
      <c r="ICC34" s="23"/>
      <c r="ICG34" s="23"/>
      <c r="ICK34" s="23"/>
      <c r="ICO34" s="23"/>
      <c r="ICS34" s="23"/>
      <c r="ICW34" s="23"/>
      <c r="IDA34" s="23"/>
      <c r="IDE34" s="23"/>
      <c r="IDI34" s="23"/>
      <c r="IDM34" s="23"/>
      <c r="IDQ34" s="23"/>
      <c r="IDU34" s="23"/>
      <c r="IDY34" s="23"/>
      <c r="IEC34" s="23"/>
      <c r="IEG34" s="23"/>
      <c r="IEK34" s="23"/>
      <c r="IEO34" s="23"/>
      <c r="IES34" s="23"/>
      <c r="IEW34" s="23"/>
      <c r="IFA34" s="23"/>
      <c r="IFE34" s="23"/>
      <c r="IFI34" s="23"/>
      <c r="IFM34" s="23"/>
      <c r="IFQ34" s="23"/>
      <c r="IFU34" s="23"/>
      <c r="IFY34" s="23"/>
      <c r="IGC34" s="23"/>
      <c r="IGG34" s="23"/>
      <c r="IGK34" s="23"/>
      <c r="IGO34" s="23"/>
      <c r="IGS34" s="23"/>
      <c r="IGW34" s="23"/>
      <c r="IHA34" s="23"/>
      <c r="IHE34" s="23"/>
      <c r="IHI34" s="23"/>
      <c r="IHM34" s="23"/>
      <c r="IHQ34" s="23"/>
      <c r="IHU34" s="23"/>
      <c r="IHY34" s="23"/>
      <c r="IIC34" s="23"/>
      <c r="IIG34" s="23"/>
      <c r="IIK34" s="23"/>
      <c r="IIO34" s="23"/>
      <c r="IIS34" s="23"/>
      <c r="IIW34" s="23"/>
      <c r="IJA34" s="23"/>
      <c r="IJE34" s="23"/>
      <c r="IJI34" s="23"/>
      <c r="IJM34" s="23"/>
      <c r="IJQ34" s="23"/>
      <c r="IJU34" s="23"/>
      <c r="IJY34" s="23"/>
      <c r="IKC34" s="23"/>
      <c r="IKG34" s="23"/>
      <c r="IKK34" s="23"/>
      <c r="IKO34" s="23"/>
      <c r="IKS34" s="23"/>
      <c r="IKW34" s="23"/>
      <c r="ILA34" s="23"/>
      <c r="ILE34" s="23"/>
      <c r="ILI34" s="23"/>
      <c r="ILM34" s="23"/>
      <c r="ILQ34" s="23"/>
      <c r="ILU34" s="23"/>
      <c r="ILY34" s="23"/>
      <c r="IMC34" s="23"/>
      <c r="IMG34" s="23"/>
      <c r="IMK34" s="23"/>
      <c r="IMO34" s="23"/>
      <c r="IMS34" s="23"/>
      <c r="IMW34" s="23"/>
      <c r="INA34" s="23"/>
      <c r="INE34" s="23"/>
      <c r="INI34" s="23"/>
      <c r="INM34" s="23"/>
      <c r="INQ34" s="23"/>
      <c r="INU34" s="23"/>
      <c r="INY34" s="23"/>
      <c r="IOC34" s="23"/>
      <c r="IOG34" s="23"/>
      <c r="IOK34" s="23"/>
      <c r="IOO34" s="23"/>
      <c r="IOS34" s="23"/>
      <c r="IOW34" s="23"/>
      <c r="IPA34" s="23"/>
      <c r="IPE34" s="23"/>
      <c r="IPI34" s="23"/>
      <c r="IPM34" s="23"/>
      <c r="IPQ34" s="23"/>
      <c r="IPU34" s="23"/>
      <c r="IPY34" s="23"/>
      <c r="IQC34" s="23"/>
      <c r="IQG34" s="23"/>
      <c r="IQK34" s="23"/>
      <c r="IQO34" s="23"/>
      <c r="IQS34" s="23"/>
      <c r="IQW34" s="23"/>
      <c r="IRA34" s="23"/>
      <c r="IRE34" s="23"/>
      <c r="IRI34" s="23"/>
      <c r="IRM34" s="23"/>
      <c r="IRQ34" s="23"/>
      <c r="IRU34" s="23"/>
      <c r="IRY34" s="23"/>
      <c r="ISC34" s="23"/>
      <c r="ISG34" s="23"/>
      <c r="ISK34" s="23"/>
      <c r="ISO34" s="23"/>
      <c r="ISS34" s="23"/>
      <c r="ISW34" s="23"/>
      <c r="ITA34" s="23"/>
      <c r="ITE34" s="23"/>
      <c r="ITI34" s="23"/>
      <c r="ITM34" s="23"/>
      <c r="ITQ34" s="23"/>
      <c r="ITU34" s="23"/>
      <c r="ITY34" s="23"/>
      <c r="IUC34" s="23"/>
      <c r="IUG34" s="23"/>
      <c r="IUK34" s="23"/>
      <c r="IUO34" s="23"/>
      <c r="IUS34" s="23"/>
      <c r="IUW34" s="23"/>
      <c r="IVA34" s="23"/>
      <c r="IVE34" s="23"/>
      <c r="IVI34" s="23"/>
      <c r="IVM34" s="23"/>
      <c r="IVQ34" s="23"/>
      <c r="IVU34" s="23"/>
      <c r="IVY34" s="23"/>
      <c r="IWC34" s="23"/>
      <c r="IWG34" s="23"/>
      <c r="IWK34" s="23"/>
      <c r="IWO34" s="23"/>
      <c r="IWS34" s="23"/>
      <c r="IWW34" s="23"/>
      <c r="IXA34" s="23"/>
      <c r="IXE34" s="23"/>
      <c r="IXI34" s="23"/>
      <c r="IXM34" s="23"/>
      <c r="IXQ34" s="23"/>
      <c r="IXU34" s="23"/>
      <c r="IXY34" s="23"/>
      <c r="IYC34" s="23"/>
      <c r="IYG34" s="23"/>
      <c r="IYK34" s="23"/>
      <c r="IYO34" s="23"/>
      <c r="IYS34" s="23"/>
      <c r="IYW34" s="23"/>
      <c r="IZA34" s="23"/>
      <c r="IZE34" s="23"/>
      <c r="IZI34" s="23"/>
      <c r="IZM34" s="23"/>
      <c r="IZQ34" s="23"/>
      <c r="IZU34" s="23"/>
      <c r="IZY34" s="23"/>
      <c r="JAC34" s="23"/>
      <c r="JAG34" s="23"/>
      <c r="JAK34" s="23"/>
      <c r="JAO34" s="23"/>
      <c r="JAS34" s="23"/>
      <c r="JAW34" s="23"/>
      <c r="JBA34" s="23"/>
      <c r="JBE34" s="23"/>
      <c r="JBI34" s="23"/>
      <c r="JBM34" s="23"/>
      <c r="JBQ34" s="23"/>
      <c r="JBU34" s="23"/>
      <c r="JBY34" s="23"/>
      <c r="JCC34" s="23"/>
      <c r="JCG34" s="23"/>
      <c r="JCK34" s="23"/>
      <c r="JCO34" s="23"/>
      <c r="JCS34" s="23"/>
      <c r="JCW34" s="23"/>
      <c r="JDA34" s="23"/>
      <c r="JDE34" s="23"/>
      <c r="JDI34" s="23"/>
      <c r="JDM34" s="23"/>
      <c r="JDQ34" s="23"/>
      <c r="JDU34" s="23"/>
      <c r="JDY34" s="23"/>
      <c r="JEC34" s="23"/>
      <c r="JEG34" s="23"/>
      <c r="JEK34" s="23"/>
      <c r="JEO34" s="23"/>
      <c r="JES34" s="23"/>
      <c r="JEW34" s="23"/>
      <c r="JFA34" s="23"/>
      <c r="JFE34" s="23"/>
      <c r="JFI34" s="23"/>
      <c r="JFM34" s="23"/>
      <c r="JFQ34" s="23"/>
      <c r="JFU34" s="23"/>
      <c r="JFY34" s="23"/>
      <c r="JGC34" s="23"/>
      <c r="JGG34" s="23"/>
      <c r="JGK34" s="23"/>
      <c r="JGO34" s="23"/>
      <c r="JGS34" s="23"/>
      <c r="JGW34" s="23"/>
      <c r="JHA34" s="23"/>
      <c r="JHE34" s="23"/>
      <c r="JHI34" s="23"/>
      <c r="JHM34" s="23"/>
      <c r="JHQ34" s="23"/>
      <c r="JHU34" s="23"/>
      <c r="JHY34" s="23"/>
      <c r="JIC34" s="23"/>
      <c r="JIG34" s="23"/>
      <c r="JIK34" s="23"/>
      <c r="JIO34" s="23"/>
      <c r="JIS34" s="23"/>
      <c r="JIW34" s="23"/>
      <c r="JJA34" s="23"/>
      <c r="JJE34" s="23"/>
      <c r="JJI34" s="23"/>
      <c r="JJM34" s="23"/>
      <c r="JJQ34" s="23"/>
      <c r="JJU34" s="23"/>
      <c r="JJY34" s="23"/>
      <c r="JKC34" s="23"/>
      <c r="JKG34" s="23"/>
      <c r="JKK34" s="23"/>
      <c r="JKO34" s="23"/>
      <c r="JKS34" s="23"/>
      <c r="JKW34" s="23"/>
      <c r="JLA34" s="23"/>
      <c r="JLE34" s="23"/>
      <c r="JLI34" s="23"/>
      <c r="JLM34" s="23"/>
      <c r="JLQ34" s="23"/>
      <c r="JLU34" s="23"/>
      <c r="JLY34" s="23"/>
      <c r="JMC34" s="23"/>
      <c r="JMG34" s="23"/>
      <c r="JMK34" s="23"/>
      <c r="JMO34" s="23"/>
      <c r="JMS34" s="23"/>
      <c r="JMW34" s="23"/>
      <c r="JNA34" s="23"/>
      <c r="JNE34" s="23"/>
      <c r="JNI34" s="23"/>
      <c r="JNM34" s="23"/>
      <c r="JNQ34" s="23"/>
      <c r="JNU34" s="23"/>
      <c r="JNY34" s="23"/>
      <c r="JOC34" s="23"/>
      <c r="JOG34" s="23"/>
      <c r="JOK34" s="23"/>
      <c r="JOO34" s="23"/>
      <c r="JOS34" s="23"/>
      <c r="JOW34" s="23"/>
      <c r="JPA34" s="23"/>
      <c r="JPE34" s="23"/>
      <c r="JPI34" s="23"/>
      <c r="JPM34" s="23"/>
      <c r="JPQ34" s="23"/>
      <c r="JPU34" s="23"/>
      <c r="JPY34" s="23"/>
      <c r="JQC34" s="23"/>
      <c r="JQG34" s="23"/>
      <c r="JQK34" s="23"/>
      <c r="JQO34" s="23"/>
      <c r="JQS34" s="23"/>
      <c r="JQW34" s="23"/>
      <c r="JRA34" s="23"/>
      <c r="JRE34" s="23"/>
      <c r="JRI34" s="23"/>
      <c r="JRM34" s="23"/>
      <c r="JRQ34" s="23"/>
      <c r="JRU34" s="23"/>
      <c r="JRY34" s="23"/>
      <c r="JSC34" s="23"/>
      <c r="JSG34" s="23"/>
      <c r="JSK34" s="23"/>
      <c r="JSO34" s="23"/>
      <c r="JSS34" s="23"/>
      <c r="JSW34" s="23"/>
      <c r="JTA34" s="23"/>
      <c r="JTE34" s="23"/>
      <c r="JTI34" s="23"/>
      <c r="JTM34" s="23"/>
      <c r="JTQ34" s="23"/>
      <c r="JTU34" s="23"/>
      <c r="JTY34" s="23"/>
      <c r="JUC34" s="23"/>
      <c r="JUG34" s="23"/>
      <c r="JUK34" s="23"/>
      <c r="JUO34" s="23"/>
      <c r="JUS34" s="23"/>
      <c r="JUW34" s="23"/>
      <c r="JVA34" s="23"/>
      <c r="JVE34" s="23"/>
      <c r="JVI34" s="23"/>
      <c r="JVM34" s="23"/>
      <c r="JVQ34" s="23"/>
      <c r="JVU34" s="23"/>
      <c r="JVY34" s="23"/>
      <c r="JWC34" s="23"/>
      <c r="JWG34" s="23"/>
      <c r="JWK34" s="23"/>
      <c r="JWO34" s="23"/>
      <c r="JWS34" s="23"/>
      <c r="JWW34" s="23"/>
      <c r="JXA34" s="23"/>
      <c r="JXE34" s="23"/>
      <c r="JXI34" s="23"/>
      <c r="JXM34" s="23"/>
      <c r="JXQ34" s="23"/>
      <c r="JXU34" s="23"/>
      <c r="JXY34" s="23"/>
      <c r="JYC34" s="23"/>
      <c r="JYG34" s="23"/>
      <c r="JYK34" s="23"/>
      <c r="JYO34" s="23"/>
      <c r="JYS34" s="23"/>
      <c r="JYW34" s="23"/>
      <c r="JZA34" s="23"/>
      <c r="JZE34" s="23"/>
      <c r="JZI34" s="23"/>
      <c r="JZM34" s="23"/>
      <c r="JZQ34" s="23"/>
      <c r="JZU34" s="23"/>
      <c r="JZY34" s="23"/>
      <c r="KAC34" s="23"/>
      <c r="KAG34" s="23"/>
      <c r="KAK34" s="23"/>
      <c r="KAO34" s="23"/>
      <c r="KAS34" s="23"/>
      <c r="KAW34" s="23"/>
      <c r="KBA34" s="23"/>
      <c r="KBE34" s="23"/>
      <c r="KBI34" s="23"/>
      <c r="KBM34" s="23"/>
      <c r="KBQ34" s="23"/>
      <c r="KBU34" s="23"/>
      <c r="KBY34" s="23"/>
      <c r="KCC34" s="23"/>
      <c r="KCG34" s="23"/>
      <c r="KCK34" s="23"/>
      <c r="KCO34" s="23"/>
      <c r="KCS34" s="23"/>
      <c r="KCW34" s="23"/>
      <c r="KDA34" s="23"/>
      <c r="KDE34" s="23"/>
      <c r="KDI34" s="23"/>
      <c r="KDM34" s="23"/>
      <c r="KDQ34" s="23"/>
      <c r="KDU34" s="23"/>
      <c r="KDY34" s="23"/>
      <c r="KEC34" s="23"/>
      <c r="KEG34" s="23"/>
      <c r="KEK34" s="23"/>
      <c r="KEO34" s="23"/>
      <c r="KES34" s="23"/>
      <c r="KEW34" s="23"/>
      <c r="KFA34" s="23"/>
      <c r="KFE34" s="23"/>
      <c r="KFI34" s="23"/>
      <c r="KFM34" s="23"/>
      <c r="KFQ34" s="23"/>
      <c r="KFU34" s="23"/>
      <c r="KFY34" s="23"/>
      <c r="KGC34" s="23"/>
      <c r="KGG34" s="23"/>
      <c r="KGK34" s="23"/>
      <c r="KGO34" s="23"/>
      <c r="KGS34" s="23"/>
      <c r="KGW34" s="23"/>
      <c r="KHA34" s="23"/>
      <c r="KHE34" s="23"/>
      <c r="KHI34" s="23"/>
      <c r="KHM34" s="23"/>
      <c r="KHQ34" s="23"/>
      <c r="KHU34" s="23"/>
      <c r="KHY34" s="23"/>
      <c r="KIC34" s="23"/>
      <c r="KIG34" s="23"/>
      <c r="KIK34" s="23"/>
      <c r="KIO34" s="23"/>
      <c r="KIS34" s="23"/>
      <c r="KIW34" s="23"/>
      <c r="KJA34" s="23"/>
      <c r="KJE34" s="23"/>
      <c r="KJI34" s="23"/>
      <c r="KJM34" s="23"/>
      <c r="KJQ34" s="23"/>
      <c r="KJU34" s="23"/>
      <c r="KJY34" s="23"/>
      <c r="KKC34" s="23"/>
      <c r="KKG34" s="23"/>
      <c r="KKK34" s="23"/>
      <c r="KKO34" s="23"/>
      <c r="KKS34" s="23"/>
      <c r="KKW34" s="23"/>
      <c r="KLA34" s="23"/>
      <c r="KLE34" s="23"/>
      <c r="KLI34" s="23"/>
      <c r="KLM34" s="23"/>
      <c r="KLQ34" s="23"/>
      <c r="KLU34" s="23"/>
      <c r="KLY34" s="23"/>
      <c r="KMC34" s="23"/>
      <c r="KMG34" s="23"/>
      <c r="KMK34" s="23"/>
      <c r="KMO34" s="23"/>
      <c r="KMS34" s="23"/>
      <c r="KMW34" s="23"/>
      <c r="KNA34" s="23"/>
      <c r="KNE34" s="23"/>
      <c r="KNI34" s="23"/>
      <c r="KNM34" s="23"/>
      <c r="KNQ34" s="23"/>
      <c r="KNU34" s="23"/>
      <c r="KNY34" s="23"/>
      <c r="KOC34" s="23"/>
      <c r="KOG34" s="23"/>
      <c r="KOK34" s="23"/>
      <c r="KOO34" s="23"/>
      <c r="KOS34" s="23"/>
      <c r="KOW34" s="23"/>
      <c r="KPA34" s="23"/>
      <c r="KPE34" s="23"/>
      <c r="KPI34" s="23"/>
      <c r="KPM34" s="23"/>
      <c r="KPQ34" s="23"/>
      <c r="KPU34" s="23"/>
      <c r="KPY34" s="23"/>
      <c r="KQC34" s="23"/>
      <c r="KQG34" s="23"/>
      <c r="KQK34" s="23"/>
      <c r="KQO34" s="23"/>
      <c r="KQS34" s="23"/>
      <c r="KQW34" s="23"/>
      <c r="KRA34" s="23"/>
      <c r="KRE34" s="23"/>
      <c r="KRI34" s="23"/>
      <c r="KRM34" s="23"/>
      <c r="KRQ34" s="23"/>
      <c r="KRU34" s="23"/>
      <c r="KRY34" s="23"/>
      <c r="KSC34" s="23"/>
      <c r="KSG34" s="23"/>
      <c r="KSK34" s="23"/>
      <c r="KSO34" s="23"/>
      <c r="KSS34" s="23"/>
      <c r="KSW34" s="23"/>
      <c r="KTA34" s="23"/>
      <c r="KTE34" s="23"/>
      <c r="KTI34" s="23"/>
      <c r="KTM34" s="23"/>
      <c r="KTQ34" s="23"/>
      <c r="KTU34" s="23"/>
      <c r="KTY34" s="23"/>
      <c r="KUC34" s="23"/>
      <c r="KUG34" s="23"/>
      <c r="KUK34" s="23"/>
      <c r="KUO34" s="23"/>
      <c r="KUS34" s="23"/>
      <c r="KUW34" s="23"/>
      <c r="KVA34" s="23"/>
      <c r="KVE34" s="23"/>
      <c r="KVI34" s="23"/>
      <c r="KVM34" s="23"/>
      <c r="KVQ34" s="23"/>
      <c r="KVU34" s="23"/>
      <c r="KVY34" s="23"/>
      <c r="KWC34" s="23"/>
      <c r="KWG34" s="23"/>
      <c r="KWK34" s="23"/>
      <c r="KWO34" s="23"/>
      <c r="KWS34" s="23"/>
      <c r="KWW34" s="23"/>
      <c r="KXA34" s="23"/>
      <c r="KXE34" s="23"/>
      <c r="KXI34" s="23"/>
      <c r="KXM34" s="23"/>
      <c r="KXQ34" s="23"/>
      <c r="KXU34" s="23"/>
      <c r="KXY34" s="23"/>
      <c r="KYC34" s="23"/>
      <c r="KYG34" s="23"/>
      <c r="KYK34" s="23"/>
      <c r="KYO34" s="23"/>
      <c r="KYS34" s="23"/>
      <c r="KYW34" s="23"/>
      <c r="KZA34" s="23"/>
      <c r="KZE34" s="23"/>
      <c r="KZI34" s="23"/>
      <c r="KZM34" s="23"/>
      <c r="KZQ34" s="23"/>
      <c r="KZU34" s="23"/>
      <c r="KZY34" s="23"/>
      <c r="LAC34" s="23"/>
      <c r="LAG34" s="23"/>
      <c r="LAK34" s="23"/>
      <c r="LAO34" s="23"/>
      <c r="LAS34" s="23"/>
      <c r="LAW34" s="23"/>
      <c r="LBA34" s="23"/>
      <c r="LBE34" s="23"/>
      <c r="LBI34" s="23"/>
      <c r="LBM34" s="23"/>
      <c r="LBQ34" s="23"/>
      <c r="LBU34" s="23"/>
      <c r="LBY34" s="23"/>
      <c r="LCC34" s="23"/>
      <c r="LCG34" s="23"/>
      <c r="LCK34" s="23"/>
      <c r="LCO34" s="23"/>
      <c r="LCS34" s="23"/>
      <c r="LCW34" s="23"/>
      <c r="LDA34" s="23"/>
      <c r="LDE34" s="23"/>
      <c r="LDI34" s="23"/>
      <c r="LDM34" s="23"/>
      <c r="LDQ34" s="23"/>
      <c r="LDU34" s="23"/>
      <c r="LDY34" s="23"/>
      <c r="LEC34" s="23"/>
      <c r="LEG34" s="23"/>
      <c r="LEK34" s="23"/>
      <c r="LEO34" s="23"/>
      <c r="LES34" s="23"/>
      <c r="LEW34" s="23"/>
      <c r="LFA34" s="23"/>
      <c r="LFE34" s="23"/>
      <c r="LFI34" s="23"/>
      <c r="LFM34" s="23"/>
      <c r="LFQ34" s="23"/>
      <c r="LFU34" s="23"/>
      <c r="LFY34" s="23"/>
      <c r="LGC34" s="23"/>
      <c r="LGG34" s="23"/>
      <c r="LGK34" s="23"/>
      <c r="LGO34" s="23"/>
      <c r="LGS34" s="23"/>
      <c r="LGW34" s="23"/>
      <c r="LHA34" s="23"/>
      <c r="LHE34" s="23"/>
      <c r="LHI34" s="23"/>
      <c r="LHM34" s="23"/>
      <c r="LHQ34" s="23"/>
      <c r="LHU34" s="23"/>
      <c r="LHY34" s="23"/>
      <c r="LIC34" s="23"/>
      <c r="LIG34" s="23"/>
      <c r="LIK34" s="23"/>
      <c r="LIO34" s="23"/>
      <c r="LIS34" s="23"/>
      <c r="LIW34" s="23"/>
      <c r="LJA34" s="23"/>
      <c r="LJE34" s="23"/>
      <c r="LJI34" s="23"/>
      <c r="LJM34" s="23"/>
      <c r="LJQ34" s="23"/>
      <c r="LJU34" s="23"/>
      <c r="LJY34" s="23"/>
      <c r="LKC34" s="23"/>
      <c r="LKG34" s="23"/>
      <c r="LKK34" s="23"/>
      <c r="LKO34" s="23"/>
      <c r="LKS34" s="23"/>
      <c r="LKW34" s="23"/>
      <c r="LLA34" s="23"/>
      <c r="LLE34" s="23"/>
      <c r="LLI34" s="23"/>
      <c r="LLM34" s="23"/>
      <c r="LLQ34" s="23"/>
      <c r="LLU34" s="23"/>
      <c r="LLY34" s="23"/>
      <c r="LMC34" s="23"/>
      <c r="LMG34" s="23"/>
      <c r="LMK34" s="23"/>
      <c r="LMO34" s="23"/>
      <c r="LMS34" s="23"/>
      <c r="LMW34" s="23"/>
      <c r="LNA34" s="23"/>
      <c r="LNE34" s="23"/>
      <c r="LNI34" s="23"/>
      <c r="LNM34" s="23"/>
      <c r="LNQ34" s="23"/>
      <c r="LNU34" s="23"/>
      <c r="LNY34" s="23"/>
      <c r="LOC34" s="23"/>
      <c r="LOG34" s="23"/>
      <c r="LOK34" s="23"/>
      <c r="LOO34" s="23"/>
      <c r="LOS34" s="23"/>
      <c r="LOW34" s="23"/>
      <c r="LPA34" s="23"/>
      <c r="LPE34" s="23"/>
      <c r="LPI34" s="23"/>
      <c r="LPM34" s="23"/>
      <c r="LPQ34" s="23"/>
      <c r="LPU34" s="23"/>
      <c r="LPY34" s="23"/>
      <c r="LQC34" s="23"/>
      <c r="LQG34" s="23"/>
      <c r="LQK34" s="23"/>
      <c r="LQO34" s="23"/>
      <c r="LQS34" s="23"/>
      <c r="LQW34" s="23"/>
      <c r="LRA34" s="23"/>
      <c r="LRE34" s="23"/>
      <c r="LRI34" s="23"/>
      <c r="LRM34" s="23"/>
      <c r="LRQ34" s="23"/>
      <c r="LRU34" s="23"/>
      <c r="LRY34" s="23"/>
      <c r="LSC34" s="23"/>
      <c r="LSG34" s="23"/>
      <c r="LSK34" s="23"/>
      <c r="LSO34" s="23"/>
      <c r="LSS34" s="23"/>
      <c r="LSW34" s="23"/>
      <c r="LTA34" s="23"/>
      <c r="LTE34" s="23"/>
      <c r="LTI34" s="23"/>
      <c r="LTM34" s="23"/>
      <c r="LTQ34" s="23"/>
      <c r="LTU34" s="23"/>
      <c r="LTY34" s="23"/>
      <c r="LUC34" s="23"/>
      <c r="LUG34" s="23"/>
      <c r="LUK34" s="23"/>
      <c r="LUO34" s="23"/>
      <c r="LUS34" s="23"/>
      <c r="LUW34" s="23"/>
      <c r="LVA34" s="23"/>
      <c r="LVE34" s="23"/>
      <c r="LVI34" s="23"/>
      <c r="LVM34" s="23"/>
      <c r="LVQ34" s="23"/>
      <c r="LVU34" s="23"/>
      <c r="LVY34" s="23"/>
      <c r="LWC34" s="23"/>
      <c r="LWG34" s="23"/>
      <c r="LWK34" s="23"/>
      <c r="LWO34" s="23"/>
      <c r="LWS34" s="23"/>
      <c r="LWW34" s="23"/>
      <c r="LXA34" s="23"/>
      <c r="LXE34" s="23"/>
      <c r="LXI34" s="23"/>
      <c r="LXM34" s="23"/>
      <c r="LXQ34" s="23"/>
      <c r="LXU34" s="23"/>
      <c r="LXY34" s="23"/>
      <c r="LYC34" s="23"/>
      <c r="LYG34" s="23"/>
      <c r="LYK34" s="23"/>
      <c r="LYO34" s="23"/>
      <c r="LYS34" s="23"/>
      <c r="LYW34" s="23"/>
      <c r="LZA34" s="23"/>
      <c r="LZE34" s="23"/>
      <c r="LZI34" s="23"/>
      <c r="LZM34" s="23"/>
      <c r="LZQ34" s="23"/>
      <c r="LZU34" s="23"/>
      <c r="LZY34" s="23"/>
      <c r="MAC34" s="23"/>
      <c r="MAG34" s="23"/>
      <c r="MAK34" s="23"/>
      <c r="MAO34" s="23"/>
      <c r="MAS34" s="23"/>
      <c r="MAW34" s="23"/>
      <c r="MBA34" s="23"/>
      <c r="MBE34" s="23"/>
      <c r="MBI34" s="23"/>
      <c r="MBM34" s="23"/>
      <c r="MBQ34" s="23"/>
      <c r="MBU34" s="23"/>
      <c r="MBY34" s="23"/>
      <c r="MCC34" s="23"/>
      <c r="MCG34" s="23"/>
      <c r="MCK34" s="23"/>
      <c r="MCO34" s="23"/>
      <c r="MCS34" s="23"/>
      <c r="MCW34" s="23"/>
      <c r="MDA34" s="23"/>
      <c r="MDE34" s="23"/>
      <c r="MDI34" s="23"/>
      <c r="MDM34" s="23"/>
      <c r="MDQ34" s="23"/>
      <c r="MDU34" s="23"/>
      <c r="MDY34" s="23"/>
      <c r="MEC34" s="23"/>
      <c r="MEG34" s="23"/>
      <c r="MEK34" s="23"/>
      <c r="MEO34" s="23"/>
      <c r="MES34" s="23"/>
      <c r="MEW34" s="23"/>
      <c r="MFA34" s="23"/>
      <c r="MFE34" s="23"/>
      <c r="MFI34" s="23"/>
      <c r="MFM34" s="23"/>
      <c r="MFQ34" s="23"/>
      <c r="MFU34" s="23"/>
      <c r="MFY34" s="23"/>
      <c r="MGC34" s="23"/>
      <c r="MGG34" s="23"/>
      <c r="MGK34" s="23"/>
      <c r="MGO34" s="23"/>
      <c r="MGS34" s="23"/>
      <c r="MGW34" s="23"/>
      <c r="MHA34" s="23"/>
      <c r="MHE34" s="23"/>
      <c r="MHI34" s="23"/>
      <c r="MHM34" s="23"/>
      <c r="MHQ34" s="23"/>
      <c r="MHU34" s="23"/>
      <c r="MHY34" s="23"/>
      <c r="MIC34" s="23"/>
      <c r="MIG34" s="23"/>
      <c r="MIK34" s="23"/>
      <c r="MIO34" s="23"/>
      <c r="MIS34" s="23"/>
      <c r="MIW34" s="23"/>
      <c r="MJA34" s="23"/>
      <c r="MJE34" s="23"/>
      <c r="MJI34" s="23"/>
      <c r="MJM34" s="23"/>
      <c r="MJQ34" s="23"/>
      <c r="MJU34" s="23"/>
      <c r="MJY34" s="23"/>
      <c r="MKC34" s="23"/>
      <c r="MKG34" s="23"/>
      <c r="MKK34" s="23"/>
      <c r="MKO34" s="23"/>
      <c r="MKS34" s="23"/>
      <c r="MKW34" s="23"/>
      <c r="MLA34" s="23"/>
      <c r="MLE34" s="23"/>
      <c r="MLI34" s="23"/>
      <c r="MLM34" s="23"/>
      <c r="MLQ34" s="23"/>
      <c r="MLU34" s="23"/>
      <c r="MLY34" s="23"/>
      <c r="MMC34" s="23"/>
      <c r="MMG34" s="23"/>
      <c r="MMK34" s="23"/>
      <c r="MMO34" s="23"/>
      <c r="MMS34" s="23"/>
      <c r="MMW34" s="23"/>
      <c r="MNA34" s="23"/>
      <c r="MNE34" s="23"/>
      <c r="MNI34" s="23"/>
      <c r="MNM34" s="23"/>
      <c r="MNQ34" s="23"/>
      <c r="MNU34" s="23"/>
      <c r="MNY34" s="23"/>
      <c r="MOC34" s="23"/>
      <c r="MOG34" s="23"/>
      <c r="MOK34" s="23"/>
      <c r="MOO34" s="23"/>
      <c r="MOS34" s="23"/>
      <c r="MOW34" s="23"/>
      <c r="MPA34" s="23"/>
      <c r="MPE34" s="23"/>
      <c r="MPI34" s="23"/>
      <c r="MPM34" s="23"/>
      <c r="MPQ34" s="23"/>
      <c r="MPU34" s="23"/>
      <c r="MPY34" s="23"/>
      <c r="MQC34" s="23"/>
      <c r="MQG34" s="23"/>
      <c r="MQK34" s="23"/>
      <c r="MQO34" s="23"/>
      <c r="MQS34" s="23"/>
      <c r="MQW34" s="23"/>
      <c r="MRA34" s="23"/>
      <c r="MRE34" s="23"/>
      <c r="MRI34" s="23"/>
      <c r="MRM34" s="23"/>
      <c r="MRQ34" s="23"/>
      <c r="MRU34" s="23"/>
      <c r="MRY34" s="23"/>
      <c r="MSC34" s="23"/>
      <c r="MSG34" s="23"/>
      <c r="MSK34" s="23"/>
      <c r="MSO34" s="23"/>
      <c r="MSS34" s="23"/>
      <c r="MSW34" s="23"/>
      <c r="MTA34" s="23"/>
      <c r="MTE34" s="23"/>
      <c r="MTI34" s="23"/>
      <c r="MTM34" s="23"/>
      <c r="MTQ34" s="23"/>
      <c r="MTU34" s="23"/>
      <c r="MTY34" s="23"/>
      <c r="MUC34" s="23"/>
      <c r="MUG34" s="23"/>
      <c r="MUK34" s="23"/>
      <c r="MUO34" s="23"/>
      <c r="MUS34" s="23"/>
      <c r="MUW34" s="23"/>
      <c r="MVA34" s="23"/>
      <c r="MVE34" s="23"/>
      <c r="MVI34" s="23"/>
      <c r="MVM34" s="23"/>
      <c r="MVQ34" s="23"/>
      <c r="MVU34" s="23"/>
      <c r="MVY34" s="23"/>
      <c r="MWC34" s="23"/>
      <c r="MWG34" s="23"/>
      <c r="MWK34" s="23"/>
      <c r="MWO34" s="23"/>
      <c r="MWS34" s="23"/>
      <c r="MWW34" s="23"/>
      <c r="MXA34" s="23"/>
      <c r="MXE34" s="23"/>
      <c r="MXI34" s="23"/>
      <c r="MXM34" s="23"/>
      <c r="MXQ34" s="23"/>
      <c r="MXU34" s="23"/>
      <c r="MXY34" s="23"/>
      <c r="MYC34" s="23"/>
      <c r="MYG34" s="23"/>
      <c r="MYK34" s="23"/>
      <c r="MYO34" s="23"/>
      <c r="MYS34" s="23"/>
      <c r="MYW34" s="23"/>
      <c r="MZA34" s="23"/>
      <c r="MZE34" s="23"/>
      <c r="MZI34" s="23"/>
      <c r="MZM34" s="23"/>
      <c r="MZQ34" s="23"/>
      <c r="MZU34" s="23"/>
      <c r="MZY34" s="23"/>
      <c r="NAC34" s="23"/>
      <c r="NAG34" s="23"/>
      <c r="NAK34" s="23"/>
      <c r="NAO34" s="23"/>
      <c r="NAS34" s="23"/>
      <c r="NAW34" s="23"/>
      <c r="NBA34" s="23"/>
      <c r="NBE34" s="23"/>
      <c r="NBI34" s="23"/>
      <c r="NBM34" s="23"/>
      <c r="NBQ34" s="23"/>
      <c r="NBU34" s="23"/>
      <c r="NBY34" s="23"/>
      <c r="NCC34" s="23"/>
      <c r="NCG34" s="23"/>
      <c r="NCK34" s="23"/>
      <c r="NCO34" s="23"/>
      <c r="NCS34" s="23"/>
      <c r="NCW34" s="23"/>
      <c r="NDA34" s="23"/>
      <c r="NDE34" s="23"/>
      <c r="NDI34" s="23"/>
      <c r="NDM34" s="23"/>
      <c r="NDQ34" s="23"/>
      <c r="NDU34" s="23"/>
      <c r="NDY34" s="23"/>
      <c r="NEC34" s="23"/>
      <c r="NEG34" s="23"/>
      <c r="NEK34" s="23"/>
      <c r="NEO34" s="23"/>
      <c r="NES34" s="23"/>
      <c r="NEW34" s="23"/>
      <c r="NFA34" s="23"/>
      <c r="NFE34" s="23"/>
      <c r="NFI34" s="23"/>
      <c r="NFM34" s="23"/>
      <c r="NFQ34" s="23"/>
      <c r="NFU34" s="23"/>
      <c r="NFY34" s="23"/>
      <c r="NGC34" s="23"/>
      <c r="NGG34" s="23"/>
      <c r="NGK34" s="23"/>
      <c r="NGO34" s="23"/>
      <c r="NGS34" s="23"/>
      <c r="NGW34" s="23"/>
      <c r="NHA34" s="23"/>
      <c r="NHE34" s="23"/>
      <c r="NHI34" s="23"/>
      <c r="NHM34" s="23"/>
      <c r="NHQ34" s="23"/>
      <c r="NHU34" s="23"/>
      <c r="NHY34" s="23"/>
      <c r="NIC34" s="23"/>
      <c r="NIG34" s="23"/>
      <c r="NIK34" s="23"/>
      <c r="NIO34" s="23"/>
      <c r="NIS34" s="23"/>
      <c r="NIW34" s="23"/>
      <c r="NJA34" s="23"/>
      <c r="NJE34" s="23"/>
      <c r="NJI34" s="23"/>
      <c r="NJM34" s="23"/>
      <c r="NJQ34" s="23"/>
      <c r="NJU34" s="23"/>
      <c r="NJY34" s="23"/>
      <c r="NKC34" s="23"/>
      <c r="NKG34" s="23"/>
      <c r="NKK34" s="23"/>
      <c r="NKO34" s="23"/>
      <c r="NKS34" s="23"/>
      <c r="NKW34" s="23"/>
      <c r="NLA34" s="23"/>
      <c r="NLE34" s="23"/>
      <c r="NLI34" s="23"/>
      <c r="NLM34" s="23"/>
      <c r="NLQ34" s="23"/>
      <c r="NLU34" s="23"/>
      <c r="NLY34" s="23"/>
      <c r="NMC34" s="23"/>
      <c r="NMG34" s="23"/>
      <c r="NMK34" s="23"/>
      <c r="NMO34" s="23"/>
      <c r="NMS34" s="23"/>
      <c r="NMW34" s="23"/>
      <c r="NNA34" s="23"/>
      <c r="NNE34" s="23"/>
      <c r="NNI34" s="23"/>
      <c r="NNM34" s="23"/>
      <c r="NNQ34" s="23"/>
      <c r="NNU34" s="23"/>
      <c r="NNY34" s="23"/>
      <c r="NOC34" s="23"/>
      <c r="NOG34" s="23"/>
      <c r="NOK34" s="23"/>
      <c r="NOO34" s="23"/>
      <c r="NOS34" s="23"/>
      <c r="NOW34" s="23"/>
      <c r="NPA34" s="23"/>
      <c r="NPE34" s="23"/>
      <c r="NPI34" s="23"/>
      <c r="NPM34" s="23"/>
      <c r="NPQ34" s="23"/>
      <c r="NPU34" s="23"/>
      <c r="NPY34" s="23"/>
      <c r="NQC34" s="23"/>
      <c r="NQG34" s="23"/>
      <c r="NQK34" s="23"/>
      <c r="NQO34" s="23"/>
      <c r="NQS34" s="23"/>
      <c r="NQW34" s="23"/>
      <c r="NRA34" s="23"/>
      <c r="NRE34" s="23"/>
      <c r="NRI34" s="23"/>
      <c r="NRM34" s="23"/>
      <c r="NRQ34" s="23"/>
      <c r="NRU34" s="23"/>
      <c r="NRY34" s="23"/>
      <c r="NSC34" s="23"/>
      <c r="NSG34" s="23"/>
      <c r="NSK34" s="23"/>
      <c r="NSO34" s="23"/>
      <c r="NSS34" s="23"/>
      <c r="NSW34" s="23"/>
      <c r="NTA34" s="23"/>
      <c r="NTE34" s="23"/>
      <c r="NTI34" s="23"/>
      <c r="NTM34" s="23"/>
      <c r="NTQ34" s="23"/>
      <c r="NTU34" s="23"/>
      <c r="NTY34" s="23"/>
      <c r="NUC34" s="23"/>
      <c r="NUG34" s="23"/>
      <c r="NUK34" s="23"/>
      <c r="NUO34" s="23"/>
      <c r="NUS34" s="23"/>
      <c r="NUW34" s="23"/>
      <c r="NVA34" s="23"/>
      <c r="NVE34" s="23"/>
      <c r="NVI34" s="23"/>
      <c r="NVM34" s="23"/>
      <c r="NVQ34" s="23"/>
      <c r="NVU34" s="23"/>
      <c r="NVY34" s="23"/>
      <c r="NWC34" s="23"/>
      <c r="NWG34" s="23"/>
      <c r="NWK34" s="23"/>
      <c r="NWO34" s="23"/>
      <c r="NWS34" s="23"/>
      <c r="NWW34" s="23"/>
      <c r="NXA34" s="23"/>
      <c r="NXE34" s="23"/>
      <c r="NXI34" s="23"/>
      <c r="NXM34" s="23"/>
      <c r="NXQ34" s="23"/>
      <c r="NXU34" s="23"/>
      <c r="NXY34" s="23"/>
      <c r="NYC34" s="23"/>
      <c r="NYG34" s="23"/>
      <c r="NYK34" s="23"/>
      <c r="NYO34" s="23"/>
      <c r="NYS34" s="23"/>
      <c r="NYW34" s="23"/>
      <c r="NZA34" s="23"/>
      <c r="NZE34" s="23"/>
      <c r="NZI34" s="23"/>
      <c r="NZM34" s="23"/>
      <c r="NZQ34" s="23"/>
      <c r="NZU34" s="23"/>
      <c r="NZY34" s="23"/>
      <c r="OAC34" s="23"/>
      <c r="OAG34" s="23"/>
      <c r="OAK34" s="23"/>
      <c r="OAO34" s="23"/>
      <c r="OAS34" s="23"/>
      <c r="OAW34" s="23"/>
      <c r="OBA34" s="23"/>
      <c r="OBE34" s="23"/>
      <c r="OBI34" s="23"/>
      <c r="OBM34" s="23"/>
      <c r="OBQ34" s="23"/>
      <c r="OBU34" s="23"/>
      <c r="OBY34" s="23"/>
      <c r="OCC34" s="23"/>
      <c r="OCG34" s="23"/>
      <c r="OCK34" s="23"/>
      <c r="OCO34" s="23"/>
      <c r="OCS34" s="23"/>
      <c r="OCW34" s="23"/>
      <c r="ODA34" s="23"/>
      <c r="ODE34" s="23"/>
      <c r="ODI34" s="23"/>
      <c r="ODM34" s="23"/>
      <c r="ODQ34" s="23"/>
      <c r="ODU34" s="23"/>
      <c r="ODY34" s="23"/>
      <c r="OEC34" s="23"/>
      <c r="OEG34" s="23"/>
      <c r="OEK34" s="23"/>
      <c r="OEO34" s="23"/>
      <c r="OES34" s="23"/>
      <c r="OEW34" s="23"/>
      <c r="OFA34" s="23"/>
      <c r="OFE34" s="23"/>
      <c r="OFI34" s="23"/>
      <c r="OFM34" s="23"/>
      <c r="OFQ34" s="23"/>
      <c r="OFU34" s="23"/>
      <c r="OFY34" s="23"/>
      <c r="OGC34" s="23"/>
      <c r="OGG34" s="23"/>
      <c r="OGK34" s="23"/>
      <c r="OGO34" s="23"/>
      <c r="OGS34" s="23"/>
      <c r="OGW34" s="23"/>
      <c r="OHA34" s="23"/>
      <c r="OHE34" s="23"/>
      <c r="OHI34" s="23"/>
      <c r="OHM34" s="23"/>
      <c r="OHQ34" s="23"/>
      <c r="OHU34" s="23"/>
      <c r="OHY34" s="23"/>
      <c r="OIC34" s="23"/>
      <c r="OIG34" s="23"/>
      <c r="OIK34" s="23"/>
      <c r="OIO34" s="23"/>
      <c r="OIS34" s="23"/>
      <c r="OIW34" s="23"/>
      <c r="OJA34" s="23"/>
      <c r="OJE34" s="23"/>
      <c r="OJI34" s="23"/>
      <c r="OJM34" s="23"/>
      <c r="OJQ34" s="23"/>
      <c r="OJU34" s="23"/>
      <c r="OJY34" s="23"/>
      <c r="OKC34" s="23"/>
      <c r="OKG34" s="23"/>
      <c r="OKK34" s="23"/>
      <c r="OKO34" s="23"/>
      <c r="OKS34" s="23"/>
      <c r="OKW34" s="23"/>
      <c r="OLA34" s="23"/>
      <c r="OLE34" s="23"/>
      <c r="OLI34" s="23"/>
      <c r="OLM34" s="23"/>
      <c r="OLQ34" s="23"/>
      <c r="OLU34" s="23"/>
      <c r="OLY34" s="23"/>
      <c r="OMC34" s="23"/>
      <c r="OMG34" s="23"/>
      <c r="OMK34" s="23"/>
      <c r="OMO34" s="23"/>
      <c r="OMS34" s="23"/>
      <c r="OMW34" s="23"/>
      <c r="ONA34" s="23"/>
      <c r="ONE34" s="23"/>
      <c r="ONI34" s="23"/>
      <c r="ONM34" s="23"/>
      <c r="ONQ34" s="23"/>
      <c r="ONU34" s="23"/>
      <c r="ONY34" s="23"/>
      <c r="OOC34" s="23"/>
      <c r="OOG34" s="23"/>
      <c r="OOK34" s="23"/>
      <c r="OOO34" s="23"/>
      <c r="OOS34" s="23"/>
      <c r="OOW34" s="23"/>
      <c r="OPA34" s="23"/>
      <c r="OPE34" s="23"/>
      <c r="OPI34" s="23"/>
      <c r="OPM34" s="23"/>
      <c r="OPQ34" s="23"/>
      <c r="OPU34" s="23"/>
      <c r="OPY34" s="23"/>
      <c r="OQC34" s="23"/>
      <c r="OQG34" s="23"/>
      <c r="OQK34" s="23"/>
      <c r="OQO34" s="23"/>
      <c r="OQS34" s="23"/>
      <c r="OQW34" s="23"/>
      <c r="ORA34" s="23"/>
      <c r="ORE34" s="23"/>
      <c r="ORI34" s="23"/>
      <c r="ORM34" s="23"/>
      <c r="ORQ34" s="23"/>
      <c r="ORU34" s="23"/>
      <c r="ORY34" s="23"/>
      <c r="OSC34" s="23"/>
      <c r="OSG34" s="23"/>
      <c r="OSK34" s="23"/>
      <c r="OSO34" s="23"/>
      <c r="OSS34" s="23"/>
      <c r="OSW34" s="23"/>
      <c r="OTA34" s="23"/>
      <c r="OTE34" s="23"/>
      <c r="OTI34" s="23"/>
      <c r="OTM34" s="23"/>
      <c r="OTQ34" s="23"/>
      <c r="OTU34" s="23"/>
      <c r="OTY34" s="23"/>
      <c r="OUC34" s="23"/>
      <c r="OUG34" s="23"/>
      <c r="OUK34" s="23"/>
      <c r="OUO34" s="23"/>
      <c r="OUS34" s="23"/>
      <c r="OUW34" s="23"/>
      <c r="OVA34" s="23"/>
      <c r="OVE34" s="23"/>
      <c r="OVI34" s="23"/>
      <c r="OVM34" s="23"/>
      <c r="OVQ34" s="23"/>
      <c r="OVU34" s="23"/>
      <c r="OVY34" s="23"/>
      <c r="OWC34" s="23"/>
      <c r="OWG34" s="23"/>
      <c r="OWK34" s="23"/>
      <c r="OWO34" s="23"/>
      <c r="OWS34" s="23"/>
      <c r="OWW34" s="23"/>
      <c r="OXA34" s="23"/>
      <c r="OXE34" s="23"/>
      <c r="OXI34" s="23"/>
      <c r="OXM34" s="23"/>
      <c r="OXQ34" s="23"/>
      <c r="OXU34" s="23"/>
      <c r="OXY34" s="23"/>
      <c r="OYC34" s="23"/>
      <c r="OYG34" s="23"/>
      <c r="OYK34" s="23"/>
      <c r="OYO34" s="23"/>
      <c r="OYS34" s="23"/>
      <c r="OYW34" s="23"/>
      <c r="OZA34" s="23"/>
      <c r="OZE34" s="23"/>
      <c r="OZI34" s="23"/>
      <c r="OZM34" s="23"/>
      <c r="OZQ34" s="23"/>
      <c r="OZU34" s="23"/>
      <c r="OZY34" s="23"/>
      <c r="PAC34" s="23"/>
      <c r="PAG34" s="23"/>
      <c r="PAK34" s="23"/>
      <c r="PAO34" s="23"/>
      <c r="PAS34" s="23"/>
      <c r="PAW34" s="23"/>
      <c r="PBA34" s="23"/>
      <c r="PBE34" s="23"/>
      <c r="PBI34" s="23"/>
      <c r="PBM34" s="23"/>
      <c r="PBQ34" s="23"/>
      <c r="PBU34" s="23"/>
      <c r="PBY34" s="23"/>
      <c r="PCC34" s="23"/>
      <c r="PCG34" s="23"/>
      <c r="PCK34" s="23"/>
      <c r="PCO34" s="23"/>
      <c r="PCS34" s="23"/>
      <c r="PCW34" s="23"/>
      <c r="PDA34" s="23"/>
      <c r="PDE34" s="23"/>
      <c r="PDI34" s="23"/>
      <c r="PDM34" s="23"/>
      <c r="PDQ34" s="23"/>
      <c r="PDU34" s="23"/>
      <c r="PDY34" s="23"/>
      <c r="PEC34" s="23"/>
      <c r="PEG34" s="23"/>
      <c r="PEK34" s="23"/>
      <c r="PEO34" s="23"/>
      <c r="PES34" s="23"/>
      <c r="PEW34" s="23"/>
      <c r="PFA34" s="23"/>
      <c r="PFE34" s="23"/>
      <c r="PFI34" s="23"/>
      <c r="PFM34" s="23"/>
      <c r="PFQ34" s="23"/>
      <c r="PFU34" s="23"/>
      <c r="PFY34" s="23"/>
      <c r="PGC34" s="23"/>
      <c r="PGG34" s="23"/>
      <c r="PGK34" s="23"/>
      <c r="PGO34" s="23"/>
      <c r="PGS34" s="23"/>
      <c r="PGW34" s="23"/>
      <c r="PHA34" s="23"/>
      <c r="PHE34" s="23"/>
      <c r="PHI34" s="23"/>
      <c r="PHM34" s="23"/>
      <c r="PHQ34" s="23"/>
      <c r="PHU34" s="23"/>
      <c r="PHY34" s="23"/>
      <c r="PIC34" s="23"/>
      <c r="PIG34" s="23"/>
      <c r="PIK34" s="23"/>
      <c r="PIO34" s="23"/>
      <c r="PIS34" s="23"/>
      <c r="PIW34" s="23"/>
      <c r="PJA34" s="23"/>
      <c r="PJE34" s="23"/>
      <c r="PJI34" s="23"/>
      <c r="PJM34" s="23"/>
      <c r="PJQ34" s="23"/>
      <c r="PJU34" s="23"/>
      <c r="PJY34" s="23"/>
      <c r="PKC34" s="23"/>
      <c r="PKG34" s="23"/>
      <c r="PKK34" s="23"/>
      <c r="PKO34" s="23"/>
      <c r="PKS34" s="23"/>
      <c r="PKW34" s="23"/>
      <c r="PLA34" s="23"/>
      <c r="PLE34" s="23"/>
      <c r="PLI34" s="23"/>
      <c r="PLM34" s="23"/>
      <c r="PLQ34" s="23"/>
      <c r="PLU34" s="23"/>
      <c r="PLY34" s="23"/>
      <c r="PMC34" s="23"/>
      <c r="PMG34" s="23"/>
      <c r="PMK34" s="23"/>
      <c r="PMO34" s="23"/>
      <c r="PMS34" s="23"/>
      <c r="PMW34" s="23"/>
      <c r="PNA34" s="23"/>
      <c r="PNE34" s="23"/>
      <c r="PNI34" s="23"/>
      <c r="PNM34" s="23"/>
      <c r="PNQ34" s="23"/>
      <c r="PNU34" s="23"/>
      <c r="PNY34" s="23"/>
      <c r="POC34" s="23"/>
      <c r="POG34" s="23"/>
      <c r="POK34" s="23"/>
      <c r="POO34" s="23"/>
      <c r="POS34" s="23"/>
      <c r="POW34" s="23"/>
      <c r="PPA34" s="23"/>
      <c r="PPE34" s="23"/>
      <c r="PPI34" s="23"/>
      <c r="PPM34" s="23"/>
      <c r="PPQ34" s="23"/>
      <c r="PPU34" s="23"/>
      <c r="PPY34" s="23"/>
      <c r="PQC34" s="23"/>
      <c r="PQG34" s="23"/>
      <c r="PQK34" s="23"/>
      <c r="PQO34" s="23"/>
      <c r="PQS34" s="23"/>
      <c r="PQW34" s="23"/>
      <c r="PRA34" s="23"/>
      <c r="PRE34" s="23"/>
      <c r="PRI34" s="23"/>
      <c r="PRM34" s="23"/>
      <c r="PRQ34" s="23"/>
      <c r="PRU34" s="23"/>
      <c r="PRY34" s="23"/>
      <c r="PSC34" s="23"/>
      <c r="PSG34" s="23"/>
      <c r="PSK34" s="23"/>
      <c r="PSO34" s="23"/>
      <c r="PSS34" s="23"/>
      <c r="PSW34" s="23"/>
      <c r="PTA34" s="23"/>
      <c r="PTE34" s="23"/>
      <c r="PTI34" s="23"/>
      <c r="PTM34" s="23"/>
      <c r="PTQ34" s="23"/>
      <c r="PTU34" s="23"/>
      <c r="PTY34" s="23"/>
      <c r="PUC34" s="23"/>
      <c r="PUG34" s="23"/>
      <c r="PUK34" s="23"/>
      <c r="PUO34" s="23"/>
      <c r="PUS34" s="23"/>
      <c r="PUW34" s="23"/>
      <c r="PVA34" s="23"/>
      <c r="PVE34" s="23"/>
      <c r="PVI34" s="23"/>
      <c r="PVM34" s="23"/>
      <c r="PVQ34" s="23"/>
      <c r="PVU34" s="23"/>
      <c r="PVY34" s="23"/>
      <c r="PWC34" s="23"/>
      <c r="PWG34" s="23"/>
      <c r="PWK34" s="23"/>
      <c r="PWO34" s="23"/>
      <c r="PWS34" s="23"/>
      <c r="PWW34" s="23"/>
      <c r="PXA34" s="23"/>
      <c r="PXE34" s="23"/>
      <c r="PXI34" s="23"/>
      <c r="PXM34" s="23"/>
      <c r="PXQ34" s="23"/>
      <c r="PXU34" s="23"/>
      <c r="PXY34" s="23"/>
      <c r="PYC34" s="23"/>
      <c r="PYG34" s="23"/>
      <c r="PYK34" s="23"/>
      <c r="PYO34" s="23"/>
      <c r="PYS34" s="23"/>
      <c r="PYW34" s="23"/>
      <c r="PZA34" s="23"/>
      <c r="PZE34" s="23"/>
      <c r="PZI34" s="23"/>
      <c r="PZM34" s="23"/>
      <c r="PZQ34" s="23"/>
      <c r="PZU34" s="23"/>
      <c r="PZY34" s="23"/>
      <c r="QAC34" s="23"/>
      <c r="QAG34" s="23"/>
      <c r="QAK34" s="23"/>
      <c r="QAO34" s="23"/>
      <c r="QAS34" s="23"/>
      <c r="QAW34" s="23"/>
      <c r="QBA34" s="23"/>
      <c r="QBE34" s="23"/>
      <c r="QBI34" s="23"/>
      <c r="QBM34" s="23"/>
      <c r="QBQ34" s="23"/>
      <c r="QBU34" s="23"/>
      <c r="QBY34" s="23"/>
      <c r="QCC34" s="23"/>
      <c r="QCG34" s="23"/>
      <c r="QCK34" s="23"/>
      <c r="QCO34" s="23"/>
      <c r="QCS34" s="23"/>
      <c r="QCW34" s="23"/>
      <c r="QDA34" s="23"/>
      <c r="QDE34" s="23"/>
      <c r="QDI34" s="23"/>
      <c r="QDM34" s="23"/>
      <c r="QDQ34" s="23"/>
      <c r="QDU34" s="23"/>
      <c r="QDY34" s="23"/>
      <c r="QEC34" s="23"/>
      <c r="QEG34" s="23"/>
      <c r="QEK34" s="23"/>
      <c r="QEO34" s="23"/>
      <c r="QES34" s="23"/>
      <c r="QEW34" s="23"/>
      <c r="QFA34" s="23"/>
      <c r="QFE34" s="23"/>
      <c r="QFI34" s="23"/>
      <c r="QFM34" s="23"/>
      <c r="QFQ34" s="23"/>
      <c r="QFU34" s="23"/>
      <c r="QFY34" s="23"/>
      <c r="QGC34" s="23"/>
      <c r="QGG34" s="23"/>
      <c r="QGK34" s="23"/>
      <c r="QGO34" s="23"/>
      <c r="QGS34" s="23"/>
      <c r="QGW34" s="23"/>
      <c r="QHA34" s="23"/>
      <c r="QHE34" s="23"/>
      <c r="QHI34" s="23"/>
      <c r="QHM34" s="23"/>
      <c r="QHQ34" s="23"/>
      <c r="QHU34" s="23"/>
      <c r="QHY34" s="23"/>
      <c r="QIC34" s="23"/>
      <c r="QIG34" s="23"/>
      <c r="QIK34" s="23"/>
      <c r="QIO34" s="23"/>
      <c r="QIS34" s="23"/>
      <c r="QIW34" s="23"/>
      <c r="QJA34" s="23"/>
      <c r="QJE34" s="23"/>
      <c r="QJI34" s="23"/>
      <c r="QJM34" s="23"/>
      <c r="QJQ34" s="23"/>
      <c r="QJU34" s="23"/>
      <c r="QJY34" s="23"/>
      <c r="QKC34" s="23"/>
      <c r="QKG34" s="23"/>
      <c r="QKK34" s="23"/>
      <c r="QKO34" s="23"/>
      <c r="QKS34" s="23"/>
      <c r="QKW34" s="23"/>
      <c r="QLA34" s="23"/>
      <c r="QLE34" s="23"/>
      <c r="QLI34" s="23"/>
      <c r="QLM34" s="23"/>
      <c r="QLQ34" s="23"/>
      <c r="QLU34" s="23"/>
      <c r="QLY34" s="23"/>
      <c r="QMC34" s="23"/>
      <c r="QMG34" s="23"/>
      <c r="QMK34" s="23"/>
      <c r="QMO34" s="23"/>
      <c r="QMS34" s="23"/>
      <c r="QMW34" s="23"/>
      <c r="QNA34" s="23"/>
      <c r="QNE34" s="23"/>
      <c r="QNI34" s="23"/>
      <c r="QNM34" s="23"/>
      <c r="QNQ34" s="23"/>
      <c r="QNU34" s="23"/>
      <c r="QNY34" s="23"/>
      <c r="QOC34" s="23"/>
      <c r="QOG34" s="23"/>
      <c r="QOK34" s="23"/>
      <c r="QOO34" s="23"/>
      <c r="QOS34" s="23"/>
      <c r="QOW34" s="23"/>
      <c r="QPA34" s="23"/>
      <c r="QPE34" s="23"/>
      <c r="QPI34" s="23"/>
      <c r="QPM34" s="23"/>
      <c r="QPQ34" s="23"/>
      <c r="QPU34" s="23"/>
      <c r="QPY34" s="23"/>
      <c r="QQC34" s="23"/>
      <c r="QQG34" s="23"/>
      <c r="QQK34" s="23"/>
      <c r="QQO34" s="23"/>
      <c r="QQS34" s="23"/>
      <c r="QQW34" s="23"/>
      <c r="QRA34" s="23"/>
      <c r="QRE34" s="23"/>
      <c r="QRI34" s="23"/>
      <c r="QRM34" s="23"/>
      <c r="QRQ34" s="23"/>
      <c r="QRU34" s="23"/>
      <c r="QRY34" s="23"/>
      <c r="QSC34" s="23"/>
      <c r="QSG34" s="23"/>
      <c r="QSK34" s="23"/>
      <c r="QSO34" s="23"/>
      <c r="QSS34" s="23"/>
      <c r="QSW34" s="23"/>
      <c r="QTA34" s="23"/>
      <c r="QTE34" s="23"/>
      <c r="QTI34" s="23"/>
      <c r="QTM34" s="23"/>
      <c r="QTQ34" s="23"/>
      <c r="QTU34" s="23"/>
      <c r="QTY34" s="23"/>
      <c r="QUC34" s="23"/>
      <c r="QUG34" s="23"/>
      <c r="QUK34" s="23"/>
      <c r="QUO34" s="23"/>
      <c r="QUS34" s="23"/>
      <c r="QUW34" s="23"/>
      <c r="QVA34" s="23"/>
      <c r="QVE34" s="23"/>
      <c r="QVI34" s="23"/>
      <c r="QVM34" s="23"/>
      <c r="QVQ34" s="23"/>
      <c r="QVU34" s="23"/>
      <c r="QVY34" s="23"/>
      <c r="QWC34" s="23"/>
      <c r="QWG34" s="23"/>
      <c r="QWK34" s="23"/>
      <c r="QWO34" s="23"/>
      <c r="QWS34" s="23"/>
      <c r="QWW34" s="23"/>
      <c r="QXA34" s="23"/>
      <c r="QXE34" s="23"/>
      <c r="QXI34" s="23"/>
      <c r="QXM34" s="23"/>
      <c r="QXQ34" s="23"/>
      <c r="QXU34" s="23"/>
      <c r="QXY34" s="23"/>
      <c r="QYC34" s="23"/>
      <c r="QYG34" s="23"/>
      <c r="QYK34" s="23"/>
      <c r="QYO34" s="23"/>
      <c r="QYS34" s="23"/>
      <c r="QYW34" s="23"/>
      <c r="QZA34" s="23"/>
      <c r="QZE34" s="23"/>
      <c r="QZI34" s="23"/>
      <c r="QZM34" s="23"/>
      <c r="QZQ34" s="23"/>
      <c r="QZU34" s="23"/>
      <c r="QZY34" s="23"/>
      <c r="RAC34" s="23"/>
      <c r="RAG34" s="23"/>
      <c r="RAK34" s="23"/>
      <c r="RAO34" s="23"/>
      <c r="RAS34" s="23"/>
      <c r="RAW34" s="23"/>
      <c r="RBA34" s="23"/>
      <c r="RBE34" s="23"/>
      <c r="RBI34" s="23"/>
      <c r="RBM34" s="23"/>
      <c r="RBQ34" s="23"/>
      <c r="RBU34" s="23"/>
      <c r="RBY34" s="23"/>
      <c r="RCC34" s="23"/>
      <c r="RCG34" s="23"/>
      <c r="RCK34" s="23"/>
      <c r="RCO34" s="23"/>
      <c r="RCS34" s="23"/>
      <c r="RCW34" s="23"/>
      <c r="RDA34" s="23"/>
      <c r="RDE34" s="23"/>
      <c r="RDI34" s="23"/>
      <c r="RDM34" s="23"/>
      <c r="RDQ34" s="23"/>
      <c r="RDU34" s="23"/>
      <c r="RDY34" s="23"/>
      <c r="REC34" s="23"/>
      <c r="REG34" s="23"/>
      <c r="REK34" s="23"/>
      <c r="REO34" s="23"/>
      <c r="RES34" s="23"/>
      <c r="REW34" s="23"/>
      <c r="RFA34" s="23"/>
      <c r="RFE34" s="23"/>
      <c r="RFI34" s="23"/>
      <c r="RFM34" s="23"/>
      <c r="RFQ34" s="23"/>
      <c r="RFU34" s="23"/>
      <c r="RFY34" s="23"/>
      <c r="RGC34" s="23"/>
      <c r="RGG34" s="23"/>
      <c r="RGK34" s="23"/>
      <c r="RGO34" s="23"/>
      <c r="RGS34" s="23"/>
      <c r="RGW34" s="23"/>
      <c r="RHA34" s="23"/>
      <c r="RHE34" s="23"/>
      <c r="RHI34" s="23"/>
      <c r="RHM34" s="23"/>
      <c r="RHQ34" s="23"/>
      <c r="RHU34" s="23"/>
      <c r="RHY34" s="23"/>
      <c r="RIC34" s="23"/>
      <c r="RIG34" s="23"/>
      <c r="RIK34" s="23"/>
      <c r="RIO34" s="23"/>
      <c r="RIS34" s="23"/>
      <c r="RIW34" s="23"/>
      <c r="RJA34" s="23"/>
      <c r="RJE34" s="23"/>
      <c r="RJI34" s="23"/>
      <c r="RJM34" s="23"/>
      <c r="RJQ34" s="23"/>
      <c r="RJU34" s="23"/>
      <c r="RJY34" s="23"/>
      <c r="RKC34" s="23"/>
      <c r="RKG34" s="23"/>
      <c r="RKK34" s="23"/>
      <c r="RKO34" s="23"/>
      <c r="RKS34" s="23"/>
      <c r="RKW34" s="23"/>
      <c r="RLA34" s="23"/>
      <c r="RLE34" s="23"/>
      <c r="RLI34" s="23"/>
      <c r="RLM34" s="23"/>
      <c r="RLQ34" s="23"/>
      <c r="RLU34" s="23"/>
      <c r="RLY34" s="23"/>
      <c r="RMC34" s="23"/>
      <c r="RMG34" s="23"/>
      <c r="RMK34" s="23"/>
      <c r="RMO34" s="23"/>
      <c r="RMS34" s="23"/>
      <c r="RMW34" s="23"/>
      <c r="RNA34" s="23"/>
      <c r="RNE34" s="23"/>
      <c r="RNI34" s="23"/>
      <c r="RNM34" s="23"/>
      <c r="RNQ34" s="23"/>
      <c r="RNU34" s="23"/>
      <c r="RNY34" s="23"/>
      <c r="ROC34" s="23"/>
      <c r="ROG34" s="23"/>
      <c r="ROK34" s="23"/>
      <c r="ROO34" s="23"/>
      <c r="ROS34" s="23"/>
      <c r="ROW34" s="23"/>
      <c r="RPA34" s="23"/>
      <c r="RPE34" s="23"/>
      <c r="RPI34" s="23"/>
      <c r="RPM34" s="23"/>
      <c r="RPQ34" s="23"/>
      <c r="RPU34" s="23"/>
      <c r="RPY34" s="23"/>
      <c r="RQC34" s="23"/>
      <c r="RQG34" s="23"/>
      <c r="RQK34" s="23"/>
      <c r="RQO34" s="23"/>
      <c r="RQS34" s="23"/>
      <c r="RQW34" s="23"/>
      <c r="RRA34" s="23"/>
      <c r="RRE34" s="23"/>
      <c r="RRI34" s="23"/>
      <c r="RRM34" s="23"/>
      <c r="RRQ34" s="23"/>
      <c r="RRU34" s="23"/>
      <c r="RRY34" s="23"/>
      <c r="RSC34" s="23"/>
      <c r="RSG34" s="23"/>
      <c r="RSK34" s="23"/>
      <c r="RSO34" s="23"/>
      <c r="RSS34" s="23"/>
      <c r="RSW34" s="23"/>
      <c r="RTA34" s="23"/>
      <c r="RTE34" s="23"/>
      <c r="RTI34" s="23"/>
      <c r="RTM34" s="23"/>
      <c r="RTQ34" s="23"/>
      <c r="RTU34" s="23"/>
      <c r="RTY34" s="23"/>
      <c r="RUC34" s="23"/>
      <c r="RUG34" s="23"/>
      <c r="RUK34" s="23"/>
      <c r="RUO34" s="23"/>
      <c r="RUS34" s="23"/>
      <c r="RUW34" s="23"/>
      <c r="RVA34" s="23"/>
      <c r="RVE34" s="23"/>
      <c r="RVI34" s="23"/>
      <c r="RVM34" s="23"/>
      <c r="RVQ34" s="23"/>
      <c r="RVU34" s="23"/>
      <c r="RVY34" s="23"/>
      <c r="RWC34" s="23"/>
      <c r="RWG34" s="23"/>
      <c r="RWK34" s="23"/>
      <c r="RWO34" s="23"/>
      <c r="RWS34" s="23"/>
      <c r="RWW34" s="23"/>
      <c r="RXA34" s="23"/>
      <c r="RXE34" s="23"/>
      <c r="RXI34" s="23"/>
      <c r="RXM34" s="23"/>
      <c r="RXQ34" s="23"/>
      <c r="RXU34" s="23"/>
      <c r="RXY34" s="23"/>
      <c r="RYC34" s="23"/>
      <c r="RYG34" s="23"/>
      <c r="RYK34" s="23"/>
      <c r="RYO34" s="23"/>
      <c r="RYS34" s="23"/>
      <c r="RYW34" s="23"/>
      <c r="RZA34" s="23"/>
      <c r="RZE34" s="23"/>
      <c r="RZI34" s="23"/>
      <c r="RZM34" s="23"/>
      <c r="RZQ34" s="23"/>
      <c r="RZU34" s="23"/>
      <c r="RZY34" s="23"/>
      <c r="SAC34" s="23"/>
      <c r="SAG34" s="23"/>
      <c r="SAK34" s="23"/>
      <c r="SAO34" s="23"/>
      <c r="SAS34" s="23"/>
      <c r="SAW34" s="23"/>
      <c r="SBA34" s="23"/>
      <c r="SBE34" s="23"/>
      <c r="SBI34" s="23"/>
      <c r="SBM34" s="23"/>
      <c r="SBQ34" s="23"/>
      <c r="SBU34" s="23"/>
      <c r="SBY34" s="23"/>
      <c r="SCC34" s="23"/>
      <c r="SCG34" s="23"/>
      <c r="SCK34" s="23"/>
      <c r="SCO34" s="23"/>
      <c r="SCS34" s="23"/>
      <c r="SCW34" s="23"/>
      <c r="SDA34" s="23"/>
      <c r="SDE34" s="23"/>
      <c r="SDI34" s="23"/>
      <c r="SDM34" s="23"/>
      <c r="SDQ34" s="23"/>
      <c r="SDU34" s="23"/>
      <c r="SDY34" s="23"/>
      <c r="SEC34" s="23"/>
      <c r="SEG34" s="23"/>
      <c r="SEK34" s="23"/>
      <c r="SEO34" s="23"/>
      <c r="SES34" s="23"/>
      <c r="SEW34" s="23"/>
      <c r="SFA34" s="23"/>
      <c r="SFE34" s="23"/>
      <c r="SFI34" s="23"/>
      <c r="SFM34" s="23"/>
      <c r="SFQ34" s="23"/>
      <c r="SFU34" s="23"/>
      <c r="SFY34" s="23"/>
      <c r="SGC34" s="23"/>
      <c r="SGG34" s="23"/>
      <c r="SGK34" s="23"/>
      <c r="SGO34" s="23"/>
      <c r="SGS34" s="23"/>
      <c r="SGW34" s="23"/>
      <c r="SHA34" s="23"/>
      <c r="SHE34" s="23"/>
      <c r="SHI34" s="23"/>
      <c r="SHM34" s="23"/>
      <c r="SHQ34" s="23"/>
      <c r="SHU34" s="23"/>
      <c r="SHY34" s="23"/>
      <c r="SIC34" s="23"/>
      <c r="SIG34" s="23"/>
      <c r="SIK34" s="23"/>
      <c r="SIO34" s="23"/>
      <c r="SIS34" s="23"/>
      <c r="SIW34" s="23"/>
      <c r="SJA34" s="23"/>
      <c r="SJE34" s="23"/>
      <c r="SJI34" s="23"/>
      <c r="SJM34" s="23"/>
      <c r="SJQ34" s="23"/>
      <c r="SJU34" s="23"/>
      <c r="SJY34" s="23"/>
      <c r="SKC34" s="23"/>
      <c r="SKG34" s="23"/>
      <c r="SKK34" s="23"/>
      <c r="SKO34" s="23"/>
      <c r="SKS34" s="23"/>
      <c r="SKW34" s="23"/>
      <c r="SLA34" s="23"/>
      <c r="SLE34" s="23"/>
      <c r="SLI34" s="23"/>
      <c r="SLM34" s="23"/>
      <c r="SLQ34" s="23"/>
      <c r="SLU34" s="23"/>
      <c r="SLY34" s="23"/>
      <c r="SMC34" s="23"/>
      <c r="SMG34" s="23"/>
      <c r="SMK34" s="23"/>
      <c r="SMO34" s="23"/>
      <c r="SMS34" s="23"/>
      <c r="SMW34" s="23"/>
      <c r="SNA34" s="23"/>
      <c r="SNE34" s="23"/>
      <c r="SNI34" s="23"/>
      <c r="SNM34" s="23"/>
      <c r="SNQ34" s="23"/>
      <c r="SNU34" s="23"/>
      <c r="SNY34" s="23"/>
      <c r="SOC34" s="23"/>
      <c r="SOG34" s="23"/>
      <c r="SOK34" s="23"/>
      <c r="SOO34" s="23"/>
      <c r="SOS34" s="23"/>
      <c r="SOW34" s="23"/>
      <c r="SPA34" s="23"/>
      <c r="SPE34" s="23"/>
      <c r="SPI34" s="23"/>
      <c r="SPM34" s="23"/>
      <c r="SPQ34" s="23"/>
      <c r="SPU34" s="23"/>
      <c r="SPY34" s="23"/>
      <c r="SQC34" s="23"/>
      <c r="SQG34" s="23"/>
      <c r="SQK34" s="23"/>
      <c r="SQO34" s="23"/>
      <c r="SQS34" s="23"/>
      <c r="SQW34" s="23"/>
      <c r="SRA34" s="23"/>
      <c r="SRE34" s="23"/>
      <c r="SRI34" s="23"/>
      <c r="SRM34" s="23"/>
      <c r="SRQ34" s="23"/>
      <c r="SRU34" s="23"/>
      <c r="SRY34" s="23"/>
      <c r="SSC34" s="23"/>
      <c r="SSG34" s="23"/>
      <c r="SSK34" s="23"/>
      <c r="SSO34" s="23"/>
      <c r="SSS34" s="23"/>
      <c r="SSW34" s="23"/>
      <c r="STA34" s="23"/>
      <c r="STE34" s="23"/>
      <c r="STI34" s="23"/>
      <c r="STM34" s="23"/>
      <c r="STQ34" s="23"/>
      <c r="STU34" s="23"/>
      <c r="STY34" s="23"/>
      <c r="SUC34" s="23"/>
      <c r="SUG34" s="23"/>
      <c r="SUK34" s="23"/>
      <c r="SUO34" s="23"/>
      <c r="SUS34" s="23"/>
      <c r="SUW34" s="23"/>
      <c r="SVA34" s="23"/>
      <c r="SVE34" s="23"/>
      <c r="SVI34" s="23"/>
      <c r="SVM34" s="23"/>
      <c r="SVQ34" s="23"/>
      <c r="SVU34" s="23"/>
      <c r="SVY34" s="23"/>
      <c r="SWC34" s="23"/>
      <c r="SWG34" s="23"/>
      <c r="SWK34" s="23"/>
      <c r="SWO34" s="23"/>
      <c r="SWS34" s="23"/>
      <c r="SWW34" s="23"/>
      <c r="SXA34" s="23"/>
      <c r="SXE34" s="23"/>
      <c r="SXI34" s="23"/>
      <c r="SXM34" s="23"/>
      <c r="SXQ34" s="23"/>
      <c r="SXU34" s="23"/>
      <c r="SXY34" s="23"/>
      <c r="SYC34" s="23"/>
      <c r="SYG34" s="23"/>
      <c r="SYK34" s="23"/>
      <c r="SYO34" s="23"/>
      <c r="SYS34" s="23"/>
      <c r="SYW34" s="23"/>
      <c r="SZA34" s="23"/>
      <c r="SZE34" s="23"/>
      <c r="SZI34" s="23"/>
      <c r="SZM34" s="23"/>
      <c r="SZQ34" s="23"/>
      <c r="SZU34" s="23"/>
      <c r="SZY34" s="23"/>
      <c r="TAC34" s="23"/>
      <c r="TAG34" s="23"/>
      <c r="TAK34" s="23"/>
      <c r="TAO34" s="23"/>
      <c r="TAS34" s="23"/>
      <c r="TAW34" s="23"/>
      <c r="TBA34" s="23"/>
      <c r="TBE34" s="23"/>
      <c r="TBI34" s="23"/>
      <c r="TBM34" s="23"/>
      <c r="TBQ34" s="23"/>
      <c r="TBU34" s="23"/>
      <c r="TBY34" s="23"/>
      <c r="TCC34" s="23"/>
      <c r="TCG34" s="23"/>
      <c r="TCK34" s="23"/>
      <c r="TCO34" s="23"/>
      <c r="TCS34" s="23"/>
      <c r="TCW34" s="23"/>
      <c r="TDA34" s="23"/>
      <c r="TDE34" s="23"/>
      <c r="TDI34" s="23"/>
      <c r="TDM34" s="23"/>
      <c r="TDQ34" s="23"/>
      <c r="TDU34" s="23"/>
      <c r="TDY34" s="23"/>
      <c r="TEC34" s="23"/>
      <c r="TEG34" s="23"/>
      <c r="TEK34" s="23"/>
      <c r="TEO34" s="23"/>
      <c r="TES34" s="23"/>
      <c r="TEW34" s="23"/>
      <c r="TFA34" s="23"/>
      <c r="TFE34" s="23"/>
      <c r="TFI34" s="23"/>
      <c r="TFM34" s="23"/>
      <c r="TFQ34" s="23"/>
      <c r="TFU34" s="23"/>
      <c r="TFY34" s="23"/>
      <c r="TGC34" s="23"/>
      <c r="TGG34" s="23"/>
      <c r="TGK34" s="23"/>
      <c r="TGO34" s="23"/>
      <c r="TGS34" s="23"/>
      <c r="TGW34" s="23"/>
      <c r="THA34" s="23"/>
      <c r="THE34" s="23"/>
      <c r="THI34" s="23"/>
      <c r="THM34" s="23"/>
      <c r="THQ34" s="23"/>
      <c r="THU34" s="23"/>
      <c r="THY34" s="23"/>
      <c r="TIC34" s="23"/>
      <c r="TIG34" s="23"/>
      <c r="TIK34" s="23"/>
      <c r="TIO34" s="23"/>
      <c r="TIS34" s="23"/>
      <c r="TIW34" s="23"/>
      <c r="TJA34" s="23"/>
      <c r="TJE34" s="23"/>
      <c r="TJI34" s="23"/>
      <c r="TJM34" s="23"/>
      <c r="TJQ34" s="23"/>
      <c r="TJU34" s="23"/>
      <c r="TJY34" s="23"/>
      <c r="TKC34" s="23"/>
      <c r="TKG34" s="23"/>
      <c r="TKK34" s="23"/>
      <c r="TKO34" s="23"/>
      <c r="TKS34" s="23"/>
      <c r="TKW34" s="23"/>
      <c r="TLA34" s="23"/>
      <c r="TLE34" s="23"/>
      <c r="TLI34" s="23"/>
      <c r="TLM34" s="23"/>
      <c r="TLQ34" s="23"/>
      <c r="TLU34" s="23"/>
      <c r="TLY34" s="23"/>
      <c r="TMC34" s="23"/>
      <c r="TMG34" s="23"/>
      <c r="TMK34" s="23"/>
      <c r="TMO34" s="23"/>
      <c r="TMS34" s="23"/>
      <c r="TMW34" s="23"/>
      <c r="TNA34" s="23"/>
      <c r="TNE34" s="23"/>
      <c r="TNI34" s="23"/>
      <c r="TNM34" s="23"/>
      <c r="TNQ34" s="23"/>
      <c r="TNU34" s="23"/>
      <c r="TNY34" s="23"/>
      <c r="TOC34" s="23"/>
      <c r="TOG34" s="23"/>
      <c r="TOK34" s="23"/>
      <c r="TOO34" s="23"/>
      <c r="TOS34" s="23"/>
      <c r="TOW34" s="23"/>
      <c r="TPA34" s="23"/>
      <c r="TPE34" s="23"/>
      <c r="TPI34" s="23"/>
      <c r="TPM34" s="23"/>
      <c r="TPQ34" s="23"/>
      <c r="TPU34" s="23"/>
      <c r="TPY34" s="23"/>
      <c r="TQC34" s="23"/>
      <c r="TQG34" s="23"/>
      <c r="TQK34" s="23"/>
      <c r="TQO34" s="23"/>
      <c r="TQS34" s="23"/>
      <c r="TQW34" s="23"/>
      <c r="TRA34" s="23"/>
      <c r="TRE34" s="23"/>
      <c r="TRI34" s="23"/>
      <c r="TRM34" s="23"/>
      <c r="TRQ34" s="23"/>
      <c r="TRU34" s="23"/>
      <c r="TRY34" s="23"/>
      <c r="TSC34" s="23"/>
      <c r="TSG34" s="23"/>
      <c r="TSK34" s="23"/>
      <c r="TSO34" s="23"/>
      <c r="TSS34" s="23"/>
      <c r="TSW34" s="23"/>
      <c r="TTA34" s="23"/>
      <c r="TTE34" s="23"/>
      <c r="TTI34" s="23"/>
      <c r="TTM34" s="23"/>
      <c r="TTQ34" s="23"/>
      <c r="TTU34" s="23"/>
      <c r="TTY34" s="23"/>
      <c r="TUC34" s="23"/>
      <c r="TUG34" s="23"/>
      <c r="TUK34" s="23"/>
      <c r="TUO34" s="23"/>
      <c r="TUS34" s="23"/>
      <c r="TUW34" s="23"/>
      <c r="TVA34" s="23"/>
      <c r="TVE34" s="23"/>
      <c r="TVI34" s="23"/>
      <c r="TVM34" s="23"/>
      <c r="TVQ34" s="23"/>
      <c r="TVU34" s="23"/>
      <c r="TVY34" s="23"/>
      <c r="TWC34" s="23"/>
      <c r="TWG34" s="23"/>
      <c r="TWK34" s="23"/>
      <c r="TWO34" s="23"/>
      <c r="TWS34" s="23"/>
      <c r="TWW34" s="23"/>
      <c r="TXA34" s="23"/>
      <c r="TXE34" s="23"/>
      <c r="TXI34" s="23"/>
      <c r="TXM34" s="23"/>
      <c r="TXQ34" s="23"/>
      <c r="TXU34" s="23"/>
      <c r="TXY34" s="23"/>
      <c r="TYC34" s="23"/>
      <c r="TYG34" s="23"/>
      <c r="TYK34" s="23"/>
      <c r="TYO34" s="23"/>
      <c r="TYS34" s="23"/>
      <c r="TYW34" s="23"/>
      <c r="TZA34" s="23"/>
      <c r="TZE34" s="23"/>
      <c r="TZI34" s="23"/>
      <c r="TZM34" s="23"/>
      <c r="TZQ34" s="23"/>
      <c r="TZU34" s="23"/>
      <c r="TZY34" s="23"/>
      <c r="UAC34" s="23"/>
      <c r="UAG34" s="23"/>
      <c r="UAK34" s="23"/>
      <c r="UAO34" s="23"/>
      <c r="UAS34" s="23"/>
      <c r="UAW34" s="23"/>
      <c r="UBA34" s="23"/>
      <c r="UBE34" s="23"/>
      <c r="UBI34" s="23"/>
      <c r="UBM34" s="23"/>
      <c r="UBQ34" s="23"/>
      <c r="UBU34" s="23"/>
      <c r="UBY34" s="23"/>
      <c r="UCC34" s="23"/>
      <c r="UCG34" s="23"/>
      <c r="UCK34" s="23"/>
      <c r="UCO34" s="23"/>
      <c r="UCS34" s="23"/>
      <c r="UCW34" s="23"/>
      <c r="UDA34" s="23"/>
      <c r="UDE34" s="23"/>
      <c r="UDI34" s="23"/>
      <c r="UDM34" s="23"/>
      <c r="UDQ34" s="23"/>
      <c r="UDU34" s="23"/>
      <c r="UDY34" s="23"/>
      <c r="UEC34" s="23"/>
      <c r="UEG34" s="23"/>
      <c r="UEK34" s="23"/>
      <c r="UEO34" s="23"/>
      <c r="UES34" s="23"/>
      <c r="UEW34" s="23"/>
      <c r="UFA34" s="23"/>
      <c r="UFE34" s="23"/>
      <c r="UFI34" s="23"/>
      <c r="UFM34" s="23"/>
      <c r="UFQ34" s="23"/>
      <c r="UFU34" s="23"/>
      <c r="UFY34" s="23"/>
      <c r="UGC34" s="23"/>
      <c r="UGG34" s="23"/>
      <c r="UGK34" s="23"/>
      <c r="UGO34" s="23"/>
      <c r="UGS34" s="23"/>
      <c r="UGW34" s="23"/>
      <c r="UHA34" s="23"/>
      <c r="UHE34" s="23"/>
      <c r="UHI34" s="23"/>
      <c r="UHM34" s="23"/>
      <c r="UHQ34" s="23"/>
      <c r="UHU34" s="23"/>
      <c r="UHY34" s="23"/>
      <c r="UIC34" s="23"/>
      <c r="UIG34" s="23"/>
      <c r="UIK34" s="23"/>
      <c r="UIO34" s="23"/>
      <c r="UIS34" s="23"/>
      <c r="UIW34" s="23"/>
      <c r="UJA34" s="23"/>
      <c r="UJE34" s="23"/>
      <c r="UJI34" s="23"/>
      <c r="UJM34" s="23"/>
      <c r="UJQ34" s="23"/>
      <c r="UJU34" s="23"/>
      <c r="UJY34" s="23"/>
      <c r="UKC34" s="23"/>
      <c r="UKG34" s="23"/>
      <c r="UKK34" s="23"/>
      <c r="UKO34" s="23"/>
      <c r="UKS34" s="23"/>
      <c r="UKW34" s="23"/>
      <c r="ULA34" s="23"/>
      <c r="ULE34" s="23"/>
      <c r="ULI34" s="23"/>
      <c r="ULM34" s="23"/>
      <c r="ULQ34" s="23"/>
      <c r="ULU34" s="23"/>
      <c r="ULY34" s="23"/>
      <c r="UMC34" s="23"/>
      <c r="UMG34" s="23"/>
      <c r="UMK34" s="23"/>
      <c r="UMO34" s="23"/>
      <c r="UMS34" s="23"/>
      <c r="UMW34" s="23"/>
      <c r="UNA34" s="23"/>
      <c r="UNE34" s="23"/>
      <c r="UNI34" s="23"/>
      <c r="UNM34" s="23"/>
      <c r="UNQ34" s="23"/>
      <c r="UNU34" s="23"/>
      <c r="UNY34" s="23"/>
      <c r="UOC34" s="23"/>
      <c r="UOG34" s="23"/>
      <c r="UOK34" s="23"/>
      <c r="UOO34" s="23"/>
      <c r="UOS34" s="23"/>
      <c r="UOW34" s="23"/>
      <c r="UPA34" s="23"/>
      <c r="UPE34" s="23"/>
      <c r="UPI34" s="23"/>
      <c r="UPM34" s="23"/>
      <c r="UPQ34" s="23"/>
      <c r="UPU34" s="23"/>
      <c r="UPY34" s="23"/>
      <c r="UQC34" s="23"/>
      <c r="UQG34" s="23"/>
      <c r="UQK34" s="23"/>
      <c r="UQO34" s="23"/>
      <c r="UQS34" s="23"/>
      <c r="UQW34" s="23"/>
      <c r="URA34" s="23"/>
      <c r="URE34" s="23"/>
      <c r="URI34" s="23"/>
      <c r="URM34" s="23"/>
      <c r="URQ34" s="23"/>
      <c r="URU34" s="23"/>
      <c r="URY34" s="23"/>
      <c r="USC34" s="23"/>
      <c r="USG34" s="23"/>
      <c r="USK34" s="23"/>
      <c r="USO34" s="23"/>
      <c r="USS34" s="23"/>
      <c r="USW34" s="23"/>
      <c r="UTA34" s="23"/>
      <c r="UTE34" s="23"/>
      <c r="UTI34" s="23"/>
      <c r="UTM34" s="23"/>
      <c r="UTQ34" s="23"/>
      <c r="UTU34" s="23"/>
      <c r="UTY34" s="23"/>
      <c r="UUC34" s="23"/>
      <c r="UUG34" s="23"/>
      <c r="UUK34" s="23"/>
      <c r="UUO34" s="23"/>
      <c r="UUS34" s="23"/>
      <c r="UUW34" s="23"/>
      <c r="UVA34" s="23"/>
      <c r="UVE34" s="23"/>
      <c r="UVI34" s="23"/>
      <c r="UVM34" s="23"/>
      <c r="UVQ34" s="23"/>
      <c r="UVU34" s="23"/>
      <c r="UVY34" s="23"/>
      <c r="UWC34" s="23"/>
      <c r="UWG34" s="23"/>
      <c r="UWK34" s="23"/>
      <c r="UWO34" s="23"/>
      <c r="UWS34" s="23"/>
      <c r="UWW34" s="23"/>
      <c r="UXA34" s="23"/>
      <c r="UXE34" s="23"/>
      <c r="UXI34" s="23"/>
      <c r="UXM34" s="23"/>
      <c r="UXQ34" s="23"/>
      <c r="UXU34" s="23"/>
      <c r="UXY34" s="23"/>
      <c r="UYC34" s="23"/>
      <c r="UYG34" s="23"/>
      <c r="UYK34" s="23"/>
      <c r="UYO34" s="23"/>
      <c r="UYS34" s="23"/>
      <c r="UYW34" s="23"/>
      <c r="UZA34" s="23"/>
      <c r="UZE34" s="23"/>
      <c r="UZI34" s="23"/>
      <c r="UZM34" s="23"/>
      <c r="UZQ34" s="23"/>
      <c r="UZU34" s="23"/>
      <c r="UZY34" s="23"/>
      <c r="VAC34" s="23"/>
      <c r="VAG34" s="23"/>
      <c r="VAK34" s="23"/>
      <c r="VAO34" s="23"/>
      <c r="VAS34" s="23"/>
      <c r="VAW34" s="23"/>
      <c r="VBA34" s="23"/>
      <c r="VBE34" s="23"/>
      <c r="VBI34" s="23"/>
      <c r="VBM34" s="23"/>
      <c r="VBQ34" s="23"/>
      <c r="VBU34" s="23"/>
      <c r="VBY34" s="23"/>
      <c r="VCC34" s="23"/>
      <c r="VCG34" s="23"/>
      <c r="VCK34" s="23"/>
      <c r="VCO34" s="23"/>
      <c r="VCS34" s="23"/>
      <c r="VCW34" s="23"/>
      <c r="VDA34" s="23"/>
      <c r="VDE34" s="23"/>
      <c r="VDI34" s="23"/>
      <c r="VDM34" s="23"/>
      <c r="VDQ34" s="23"/>
      <c r="VDU34" s="23"/>
      <c r="VDY34" s="23"/>
      <c r="VEC34" s="23"/>
      <c r="VEG34" s="23"/>
      <c r="VEK34" s="23"/>
      <c r="VEO34" s="23"/>
      <c r="VES34" s="23"/>
      <c r="VEW34" s="23"/>
      <c r="VFA34" s="23"/>
      <c r="VFE34" s="23"/>
      <c r="VFI34" s="23"/>
      <c r="VFM34" s="23"/>
      <c r="VFQ34" s="23"/>
      <c r="VFU34" s="23"/>
      <c r="VFY34" s="23"/>
      <c r="VGC34" s="23"/>
      <c r="VGG34" s="23"/>
      <c r="VGK34" s="23"/>
      <c r="VGO34" s="23"/>
      <c r="VGS34" s="23"/>
      <c r="VGW34" s="23"/>
      <c r="VHA34" s="23"/>
      <c r="VHE34" s="23"/>
      <c r="VHI34" s="23"/>
      <c r="VHM34" s="23"/>
      <c r="VHQ34" s="23"/>
      <c r="VHU34" s="23"/>
      <c r="VHY34" s="23"/>
      <c r="VIC34" s="23"/>
      <c r="VIG34" s="23"/>
      <c r="VIK34" s="23"/>
      <c r="VIO34" s="23"/>
      <c r="VIS34" s="23"/>
      <c r="VIW34" s="23"/>
      <c r="VJA34" s="23"/>
      <c r="VJE34" s="23"/>
      <c r="VJI34" s="23"/>
      <c r="VJM34" s="23"/>
      <c r="VJQ34" s="23"/>
      <c r="VJU34" s="23"/>
      <c r="VJY34" s="23"/>
      <c r="VKC34" s="23"/>
      <c r="VKG34" s="23"/>
      <c r="VKK34" s="23"/>
      <c r="VKO34" s="23"/>
      <c r="VKS34" s="23"/>
      <c r="VKW34" s="23"/>
      <c r="VLA34" s="23"/>
      <c r="VLE34" s="23"/>
      <c r="VLI34" s="23"/>
      <c r="VLM34" s="23"/>
      <c r="VLQ34" s="23"/>
      <c r="VLU34" s="23"/>
      <c r="VLY34" s="23"/>
      <c r="VMC34" s="23"/>
      <c r="VMG34" s="23"/>
      <c r="VMK34" s="23"/>
      <c r="VMO34" s="23"/>
      <c r="VMS34" s="23"/>
      <c r="VMW34" s="23"/>
      <c r="VNA34" s="23"/>
      <c r="VNE34" s="23"/>
      <c r="VNI34" s="23"/>
      <c r="VNM34" s="23"/>
      <c r="VNQ34" s="23"/>
      <c r="VNU34" s="23"/>
      <c r="VNY34" s="23"/>
      <c r="VOC34" s="23"/>
      <c r="VOG34" s="23"/>
      <c r="VOK34" s="23"/>
      <c r="VOO34" s="23"/>
      <c r="VOS34" s="23"/>
      <c r="VOW34" s="23"/>
      <c r="VPA34" s="23"/>
      <c r="VPE34" s="23"/>
      <c r="VPI34" s="23"/>
      <c r="VPM34" s="23"/>
      <c r="VPQ34" s="23"/>
      <c r="VPU34" s="23"/>
      <c r="VPY34" s="23"/>
      <c r="VQC34" s="23"/>
      <c r="VQG34" s="23"/>
      <c r="VQK34" s="23"/>
      <c r="VQO34" s="23"/>
      <c r="VQS34" s="23"/>
      <c r="VQW34" s="23"/>
      <c r="VRA34" s="23"/>
      <c r="VRE34" s="23"/>
      <c r="VRI34" s="23"/>
      <c r="VRM34" s="23"/>
      <c r="VRQ34" s="23"/>
      <c r="VRU34" s="23"/>
      <c r="VRY34" s="23"/>
      <c r="VSC34" s="23"/>
      <c r="VSG34" s="23"/>
      <c r="VSK34" s="23"/>
      <c r="VSO34" s="23"/>
      <c r="VSS34" s="23"/>
      <c r="VSW34" s="23"/>
      <c r="VTA34" s="23"/>
      <c r="VTE34" s="23"/>
      <c r="VTI34" s="23"/>
      <c r="VTM34" s="23"/>
      <c r="VTQ34" s="23"/>
      <c r="VTU34" s="23"/>
      <c r="VTY34" s="23"/>
      <c r="VUC34" s="23"/>
      <c r="VUG34" s="23"/>
      <c r="VUK34" s="23"/>
      <c r="VUO34" s="23"/>
      <c r="VUS34" s="23"/>
      <c r="VUW34" s="23"/>
      <c r="VVA34" s="23"/>
      <c r="VVE34" s="23"/>
      <c r="VVI34" s="23"/>
      <c r="VVM34" s="23"/>
      <c r="VVQ34" s="23"/>
      <c r="VVU34" s="23"/>
      <c r="VVY34" s="23"/>
      <c r="VWC34" s="23"/>
      <c r="VWG34" s="23"/>
      <c r="VWK34" s="23"/>
      <c r="VWO34" s="23"/>
      <c r="VWS34" s="23"/>
      <c r="VWW34" s="23"/>
      <c r="VXA34" s="23"/>
      <c r="VXE34" s="23"/>
      <c r="VXI34" s="23"/>
      <c r="VXM34" s="23"/>
      <c r="VXQ34" s="23"/>
      <c r="VXU34" s="23"/>
      <c r="VXY34" s="23"/>
      <c r="VYC34" s="23"/>
      <c r="VYG34" s="23"/>
      <c r="VYK34" s="23"/>
      <c r="VYO34" s="23"/>
      <c r="VYS34" s="23"/>
      <c r="VYW34" s="23"/>
      <c r="VZA34" s="23"/>
      <c r="VZE34" s="23"/>
      <c r="VZI34" s="23"/>
      <c r="VZM34" s="23"/>
      <c r="VZQ34" s="23"/>
      <c r="VZU34" s="23"/>
      <c r="VZY34" s="23"/>
      <c r="WAC34" s="23"/>
      <c r="WAG34" s="23"/>
      <c r="WAK34" s="23"/>
      <c r="WAO34" s="23"/>
      <c r="WAS34" s="23"/>
      <c r="WAW34" s="23"/>
      <c r="WBA34" s="23"/>
      <c r="WBE34" s="23"/>
      <c r="WBI34" s="23"/>
      <c r="WBM34" s="23"/>
      <c r="WBQ34" s="23"/>
      <c r="WBU34" s="23"/>
      <c r="WBY34" s="23"/>
      <c r="WCC34" s="23"/>
      <c r="WCG34" s="23"/>
      <c r="WCK34" s="23"/>
      <c r="WCO34" s="23"/>
      <c r="WCS34" s="23"/>
      <c r="WCW34" s="23"/>
      <c r="WDA34" s="23"/>
      <c r="WDE34" s="23"/>
      <c r="WDI34" s="23"/>
      <c r="WDM34" s="23"/>
      <c r="WDQ34" s="23"/>
      <c r="WDU34" s="23"/>
      <c r="WDY34" s="23"/>
      <c r="WEC34" s="23"/>
      <c r="WEG34" s="23"/>
      <c r="WEK34" s="23"/>
      <c r="WEO34" s="23"/>
      <c r="WES34" s="23"/>
      <c r="WEW34" s="23"/>
      <c r="WFA34" s="23"/>
      <c r="WFE34" s="23"/>
      <c r="WFI34" s="23"/>
      <c r="WFM34" s="23"/>
      <c r="WFQ34" s="23"/>
      <c r="WFU34" s="23"/>
      <c r="WFY34" s="23"/>
      <c r="WGC34" s="23"/>
      <c r="WGG34" s="23"/>
      <c r="WGK34" s="23"/>
      <c r="WGO34" s="23"/>
      <c r="WGS34" s="23"/>
      <c r="WGW34" s="23"/>
      <c r="WHA34" s="23"/>
      <c r="WHE34" s="23"/>
      <c r="WHI34" s="23"/>
      <c r="WHM34" s="23"/>
      <c r="WHQ34" s="23"/>
      <c r="WHU34" s="23"/>
      <c r="WHY34" s="23"/>
      <c r="WIC34" s="23"/>
      <c r="WIG34" s="23"/>
      <c r="WIK34" s="23"/>
      <c r="WIO34" s="23"/>
      <c r="WIS34" s="23"/>
      <c r="WIW34" s="23"/>
      <c r="WJA34" s="23"/>
      <c r="WJE34" s="23"/>
      <c r="WJI34" s="23"/>
      <c r="WJM34" s="23"/>
      <c r="WJQ34" s="23"/>
      <c r="WJU34" s="23"/>
      <c r="WJY34" s="23"/>
      <c r="WKC34" s="23"/>
      <c r="WKG34" s="23"/>
      <c r="WKK34" s="23"/>
      <c r="WKO34" s="23"/>
      <c r="WKS34" s="23"/>
      <c r="WKW34" s="23"/>
      <c r="WLA34" s="23"/>
      <c r="WLE34" s="23"/>
      <c r="WLI34" s="23"/>
      <c r="WLM34" s="23"/>
      <c r="WLQ34" s="23"/>
      <c r="WLU34" s="23"/>
      <c r="WLY34" s="23"/>
      <c r="WMC34" s="23"/>
      <c r="WMG34" s="23"/>
      <c r="WMK34" s="23"/>
      <c r="WMO34" s="23"/>
      <c r="WMS34" s="23"/>
      <c r="WMW34" s="23"/>
      <c r="WNA34" s="23"/>
      <c r="WNE34" s="23"/>
      <c r="WNI34" s="23"/>
      <c r="WNM34" s="23"/>
      <c r="WNQ34" s="23"/>
      <c r="WNU34" s="23"/>
      <c r="WNY34" s="23"/>
      <c r="WOC34" s="23"/>
      <c r="WOG34" s="23"/>
      <c r="WOK34" s="23"/>
      <c r="WOO34" s="23"/>
      <c r="WOS34" s="23"/>
      <c r="WOW34" s="23"/>
      <c r="WPA34" s="23"/>
      <c r="WPE34" s="23"/>
      <c r="WPI34" s="23"/>
      <c r="WPM34" s="23"/>
      <c r="WPQ34" s="23"/>
      <c r="WPU34" s="23"/>
      <c r="WPY34" s="23"/>
      <c r="WQC34" s="23"/>
      <c r="WQG34" s="23"/>
      <c r="WQK34" s="23"/>
      <c r="WQO34" s="23"/>
      <c r="WQS34" s="23"/>
      <c r="WQW34" s="23"/>
      <c r="WRA34" s="23"/>
      <c r="WRE34" s="23"/>
      <c r="WRI34" s="23"/>
      <c r="WRM34" s="23"/>
      <c r="WRQ34" s="23"/>
      <c r="WRU34" s="23"/>
      <c r="WRY34" s="23"/>
      <c r="WSC34" s="23"/>
      <c r="WSG34" s="23"/>
      <c r="WSK34" s="23"/>
      <c r="WSO34" s="23"/>
      <c r="WSS34" s="23"/>
      <c r="WSW34" s="23"/>
      <c r="WTA34" s="23"/>
      <c r="WTE34" s="23"/>
      <c r="WTI34" s="23"/>
      <c r="WTM34" s="23"/>
      <c r="WTQ34" s="23"/>
      <c r="WTU34" s="23"/>
      <c r="WTY34" s="23"/>
      <c r="WUC34" s="23"/>
      <c r="WUG34" s="23"/>
      <c r="WUK34" s="23"/>
      <c r="WUO34" s="23"/>
      <c r="WUS34" s="23"/>
      <c r="WUW34" s="23"/>
      <c r="WVA34" s="23"/>
      <c r="WVE34" s="23"/>
      <c r="WVI34" s="23"/>
      <c r="WVM34" s="23"/>
      <c r="WVQ34" s="23"/>
      <c r="WVU34" s="23"/>
      <c r="WVY34" s="23"/>
      <c r="WWC34" s="23"/>
      <c r="WWG34" s="23"/>
      <c r="WWK34" s="23"/>
      <c r="WWO34" s="23"/>
      <c r="WWS34" s="23"/>
      <c r="WWW34" s="23"/>
      <c r="WXA34" s="23"/>
      <c r="WXE34" s="23"/>
      <c r="WXI34" s="23"/>
      <c r="WXM34" s="23"/>
      <c r="WXQ34" s="23"/>
      <c r="WXU34" s="23"/>
      <c r="WXY34" s="23"/>
      <c r="WYC34" s="23"/>
      <c r="WYG34" s="23"/>
      <c r="WYK34" s="23"/>
      <c r="WYO34" s="23"/>
      <c r="WYS34" s="23"/>
      <c r="WYW34" s="23"/>
      <c r="WZA34" s="23"/>
      <c r="WZE34" s="23"/>
      <c r="WZI34" s="23"/>
      <c r="WZM34" s="23"/>
      <c r="WZQ34" s="23"/>
      <c r="WZU34" s="23"/>
      <c r="WZY34" s="23"/>
      <c r="XAC34" s="23"/>
      <c r="XAG34" s="23"/>
      <c r="XAK34" s="23"/>
      <c r="XAO34" s="23"/>
      <c r="XAS34" s="23"/>
      <c r="XAW34" s="23"/>
      <c r="XBA34" s="23"/>
      <c r="XBE34" s="23"/>
      <c r="XBI34" s="23"/>
      <c r="XBM34" s="23"/>
      <c r="XBQ34" s="23"/>
      <c r="XBU34" s="23"/>
      <c r="XBY34" s="23"/>
      <c r="XCC34" s="23"/>
      <c r="XCG34" s="23"/>
      <c r="XCK34" s="23"/>
      <c r="XCO34" s="23"/>
      <c r="XCS34" s="23"/>
      <c r="XCW34" s="23"/>
      <c r="XDA34" s="23"/>
      <c r="XDE34" s="23"/>
      <c r="XDI34" s="23"/>
      <c r="XDM34" s="23"/>
      <c r="XDQ34" s="23"/>
      <c r="XDU34" s="23"/>
    </row>
    <row r="35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35" s="26" t="s">
        <v>98</v>
      </c>
      <c r="B35" s="29">
        <v>318.64</v>
      </c>
      <c r="C35" s="29">
        <v>0.77</v>
      </c>
      <c r="D35" s="29">
        <v>4.21</v>
      </c>
      <c r="E35" s="23"/>
      <c r="I35" s="23"/>
      <c r="M35" s="23"/>
      <c r="Q35" s="23"/>
      <c r="U35" s="23"/>
      <c r="Y35" s="23"/>
      <c r="AC35" s="23"/>
      <c r="AG35" s="23"/>
      <c r="AK35" s="23"/>
      <c r="AO35" s="23"/>
      <c r="AS35" s="23"/>
      <c r="AW35" s="23"/>
      <c r="BA35" s="23"/>
      <c r="BE35" s="23"/>
      <c r="BI35" s="23"/>
      <c r="BM35" s="23"/>
      <c r="BQ35" s="23"/>
      <c r="BU35" s="23"/>
      <c r="BY35" s="23"/>
      <c r="CC35" s="23"/>
      <c r="CG35" s="23"/>
      <c r="CK35" s="23"/>
      <c r="CO35" s="23"/>
      <c r="CS35" s="23"/>
      <c r="CW35" s="23"/>
      <c r="DA35" s="23"/>
      <c r="DE35" s="23"/>
      <c r="DI35" s="23"/>
      <c r="DM35" s="23"/>
      <c r="DQ35" s="23"/>
      <c r="DU35" s="23"/>
      <c r="DY35" s="23"/>
      <c r="EC35" s="23"/>
      <c r="EG35" s="23"/>
      <c r="EK35" s="23"/>
      <c r="EO35" s="23"/>
      <c r="ES35" s="23"/>
      <c r="EW35" s="23"/>
      <c r="FA35" s="23"/>
      <c r="FE35" s="23"/>
      <c r="FI35" s="23"/>
      <c r="FM35" s="23"/>
      <c r="FQ35" s="23"/>
      <c r="FU35" s="23"/>
      <c r="FY35" s="23"/>
      <c r="GC35" s="23"/>
      <c r="GG35" s="23"/>
      <c r="GK35" s="23"/>
      <c r="GO35" s="23"/>
      <c r="GS35" s="23"/>
      <c r="GW35" s="23"/>
      <c r="HA35" s="23"/>
      <c r="HE35" s="23"/>
      <c r="HI35" s="23"/>
      <c r="HM35" s="23"/>
      <c r="HQ35" s="23"/>
      <c r="HU35" s="23"/>
      <c r="HY35" s="23"/>
      <c r="IC35" s="23"/>
      <c r="IG35" s="23"/>
      <c r="IK35" s="23"/>
      <c r="IO35" s="23"/>
      <c r="IS35" s="23"/>
      <c r="IW35" s="23"/>
      <c r="JA35" s="23"/>
      <c r="JE35" s="23"/>
      <c r="JI35" s="23"/>
      <c r="JM35" s="23"/>
      <c r="JQ35" s="23"/>
      <c r="JU35" s="23"/>
      <c r="JY35" s="23"/>
      <c r="KC35" s="23"/>
      <c r="KG35" s="23"/>
      <c r="KK35" s="23"/>
      <c r="KO35" s="23"/>
      <c r="KS35" s="23"/>
      <c r="KW35" s="23"/>
      <c r="LA35" s="23"/>
      <c r="LE35" s="23"/>
      <c r="LI35" s="23"/>
      <c r="LM35" s="23"/>
      <c r="LQ35" s="23"/>
      <c r="LU35" s="23"/>
      <c r="LY35" s="23"/>
      <c r="MC35" s="23"/>
      <c r="MG35" s="23"/>
      <c r="MK35" s="23"/>
      <c r="MO35" s="23"/>
      <c r="MS35" s="23"/>
      <c r="MW35" s="23"/>
      <c r="NA35" s="23"/>
      <c r="NE35" s="23"/>
      <c r="NI35" s="23"/>
      <c r="NM35" s="23"/>
      <c r="NQ35" s="23"/>
      <c r="NU35" s="23"/>
      <c r="NY35" s="23"/>
      <c r="OC35" s="23"/>
      <c r="OG35" s="23"/>
      <c r="OK35" s="23"/>
      <c r="OO35" s="23"/>
      <c r="OS35" s="23"/>
      <c r="OW35" s="23"/>
      <c r="PA35" s="23"/>
      <c r="PE35" s="23"/>
      <c r="PI35" s="23"/>
      <c r="PM35" s="23"/>
      <c r="PQ35" s="23"/>
      <c r="PU35" s="23"/>
      <c r="PY35" s="23"/>
      <c r="QC35" s="23"/>
      <c r="QG35" s="23"/>
      <c r="QK35" s="23"/>
      <c r="QO35" s="23"/>
      <c r="QS35" s="23"/>
      <c r="QW35" s="23"/>
      <c r="RA35" s="23"/>
      <c r="RE35" s="23"/>
      <c r="RI35" s="23"/>
      <c r="RM35" s="23"/>
      <c r="RQ35" s="23"/>
      <c r="RU35" s="23"/>
      <c r="RY35" s="23"/>
      <c r="SC35" s="23"/>
      <c r="SG35" s="23"/>
      <c r="SK35" s="23"/>
      <c r="SO35" s="23"/>
      <c r="SS35" s="23"/>
      <c r="SW35" s="23"/>
      <c r="TA35" s="23"/>
      <c r="TE35" s="23"/>
      <c r="TI35" s="23"/>
      <c r="TM35" s="23"/>
      <c r="TQ35" s="23"/>
      <c r="TU35" s="23"/>
      <c r="TY35" s="23"/>
      <c r="UC35" s="23"/>
      <c r="UG35" s="23"/>
      <c r="UK35" s="23"/>
      <c r="UO35" s="23"/>
      <c r="US35" s="23"/>
      <c r="UW35" s="23"/>
      <c r="VA35" s="23"/>
      <c r="VE35" s="23"/>
      <c r="VI35" s="23"/>
      <c r="VM35" s="23"/>
      <c r="VQ35" s="23"/>
      <c r="VU35" s="23"/>
      <c r="VY35" s="23"/>
      <c r="WC35" s="23"/>
      <c r="WG35" s="23"/>
      <c r="WK35" s="23"/>
      <c r="WO35" s="23"/>
      <c r="WS35" s="23"/>
      <c r="WW35" s="23"/>
      <c r="XA35" s="23"/>
      <c r="XE35" s="23"/>
      <c r="XI35" s="23"/>
      <c r="XM35" s="23"/>
      <c r="XQ35" s="23"/>
      <c r="XU35" s="23"/>
      <c r="XY35" s="23"/>
      <c r="YC35" s="23"/>
      <c r="YG35" s="23"/>
      <c r="YK35" s="23"/>
      <c r="YO35" s="23"/>
      <c r="YS35" s="23"/>
      <c r="YW35" s="23"/>
      <c r="ZA35" s="23"/>
      <c r="ZE35" s="23"/>
      <c r="ZI35" s="23"/>
      <c r="ZM35" s="23"/>
      <c r="ZQ35" s="23"/>
      <c r="ZU35" s="23"/>
      <c r="ZY35" s="23"/>
      <c r="AAC35" s="23"/>
      <c r="AAG35" s="23"/>
      <c r="AAK35" s="23"/>
      <c r="AAO35" s="23"/>
      <c r="AAS35" s="23"/>
      <c r="AAW35" s="23"/>
      <c r="ABA35" s="23"/>
      <c r="ABE35" s="23"/>
      <c r="ABI35" s="23"/>
      <c r="ABM35" s="23"/>
      <c r="ABQ35" s="23"/>
      <c r="ABU35" s="23"/>
      <c r="ABY35" s="23"/>
      <c r="ACC35" s="23"/>
      <c r="ACG35" s="23"/>
      <c r="ACK35" s="23"/>
      <c r="ACO35" s="23"/>
      <c r="ACS35" s="23"/>
      <c r="ACW35" s="23"/>
      <c r="ADA35" s="23"/>
      <c r="ADE35" s="23"/>
      <c r="ADI35" s="23"/>
      <c r="ADM35" s="23"/>
      <c r="ADQ35" s="23"/>
      <c r="ADU35" s="23"/>
      <c r="ADY35" s="23"/>
      <c r="AEC35" s="23"/>
      <c r="AEG35" s="23"/>
      <c r="AEK35" s="23"/>
      <c r="AEO35" s="23"/>
      <c r="AES35" s="23"/>
      <c r="AEW35" s="23"/>
      <c r="AFA35" s="23"/>
      <c r="AFE35" s="23"/>
      <c r="AFI35" s="23"/>
      <c r="AFM35" s="23"/>
      <c r="AFQ35" s="23"/>
      <c r="AFU35" s="23"/>
      <c r="AFY35" s="23"/>
      <c r="AGC35" s="23"/>
      <c r="AGG35" s="23"/>
      <c r="AGK35" s="23"/>
      <c r="AGO35" s="23"/>
      <c r="AGS35" s="23"/>
      <c r="AGW35" s="23"/>
      <c r="AHA35" s="23"/>
      <c r="AHE35" s="23"/>
      <c r="AHI35" s="23"/>
      <c r="AHM35" s="23"/>
      <c r="AHQ35" s="23"/>
      <c r="AHU35" s="23"/>
      <c r="AHY35" s="23"/>
      <c r="AIC35" s="23"/>
      <c r="AIG35" s="23"/>
      <c r="AIK35" s="23"/>
      <c r="AIO35" s="23"/>
      <c r="AIS35" s="23"/>
      <c r="AIW35" s="23"/>
      <c r="AJA35" s="23"/>
      <c r="AJE35" s="23"/>
      <c r="AJI35" s="23"/>
      <c r="AJM35" s="23"/>
      <c r="AJQ35" s="23"/>
      <c r="AJU35" s="23"/>
      <c r="AJY35" s="23"/>
      <c r="AKC35" s="23"/>
      <c r="AKG35" s="23"/>
      <c r="AKK35" s="23"/>
      <c r="AKO35" s="23"/>
      <c r="AKS35" s="23"/>
      <c r="AKW35" s="23"/>
      <c r="ALA35" s="23"/>
      <c r="ALE35" s="23"/>
      <c r="ALI35" s="23"/>
      <c r="ALM35" s="23"/>
      <c r="ALQ35" s="23"/>
      <c r="ALU35" s="23"/>
      <c r="ALY35" s="23"/>
      <c r="AMC35" s="23"/>
      <c r="AMG35" s="23"/>
      <c r="AMK35" s="23"/>
      <c r="AMO35" s="23"/>
      <c r="AMS35" s="23"/>
      <c r="AMW35" s="23"/>
      <c r="ANA35" s="23"/>
      <c r="ANE35" s="23"/>
      <c r="ANI35" s="23"/>
      <c r="ANM35" s="23"/>
      <c r="ANQ35" s="23"/>
      <c r="ANU35" s="23"/>
      <c r="ANY35" s="23"/>
      <c r="AOC35" s="23"/>
      <c r="AOG35" s="23"/>
      <c r="AOK35" s="23"/>
      <c r="AOO35" s="23"/>
      <c r="AOS35" s="23"/>
      <c r="AOW35" s="23"/>
      <c r="APA35" s="23"/>
      <c r="APE35" s="23"/>
      <c r="API35" s="23"/>
      <c r="APM35" s="23"/>
      <c r="APQ35" s="23"/>
      <c r="APU35" s="23"/>
      <c r="APY35" s="23"/>
      <c r="AQC35" s="23"/>
      <c r="AQG35" s="23"/>
      <c r="AQK35" s="23"/>
      <c r="AQO35" s="23"/>
      <c r="AQS35" s="23"/>
      <c r="AQW35" s="23"/>
      <c r="ARA35" s="23"/>
      <c r="ARE35" s="23"/>
      <c r="ARI35" s="23"/>
      <c r="ARM35" s="23"/>
      <c r="ARQ35" s="23"/>
      <c r="ARU35" s="23"/>
      <c r="ARY35" s="23"/>
      <c r="ASC35" s="23"/>
      <c r="ASG35" s="23"/>
      <c r="ASK35" s="23"/>
      <c r="ASO35" s="23"/>
      <c r="ASS35" s="23"/>
      <c r="ASW35" s="23"/>
      <c r="ATA35" s="23"/>
      <c r="ATE35" s="23"/>
      <c r="ATI35" s="23"/>
      <c r="ATM35" s="23"/>
      <c r="ATQ35" s="23"/>
      <c r="ATU35" s="23"/>
      <c r="ATY35" s="23"/>
      <c r="AUC35" s="23"/>
      <c r="AUG35" s="23"/>
      <c r="AUK35" s="23"/>
      <c r="AUO35" s="23"/>
      <c r="AUS35" s="23"/>
      <c r="AUW35" s="23"/>
      <c r="AVA35" s="23"/>
      <c r="AVE35" s="23"/>
      <c r="AVI35" s="23"/>
      <c r="AVM35" s="23"/>
      <c r="AVQ35" s="23"/>
      <c r="AVU35" s="23"/>
      <c r="AVY35" s="23"/>
      <c r="AWC35" s="23"/>
      <c r="AWG35" s="23"/>
      <c r="AWK35" s="23"/>
      <c r="AWO35" s="23"/>
      <c r="AWS35" s="23"/>
      <c r="AWW35" s="23"/>
      <c r="AXA35" s="23"/>
      <c r="AXE35" s="23"/>
      <c r="AXI35" s="23"/>
      <c r="AXM35" s="23"/>
      <c r="AXQ35" s="23"/>
      <c r="AXU35" s="23"/>
      <c r="AXY35" s="23"/>
      <c r="AYC35" s="23"/>
      <c r="AYG35" s="23"/>
      <c r="AYK35" s="23"/>
      <c r="AYO35" s="23"/>
      <c r="AYS35" s="23"/>
      <c r="AYW35" s="23"/>
      <c r="AZA35" s="23"/>
      <c r="AZE35" s="23"/>
      <c r="AZI35" s="23"/>
      <c r="AZM35" s="23"/>
      <c r="AZQ35" s="23"/>
      <c r="AZU35" s="23"/>
      <c r="AZY35" s="23"/>
      <c r="BAC35" s="23"/>
      <c r="BAG35" s="23"/>
      <c r="BAK35" s="23"/>
      <c r="BAO35" s="23"/>
      <c r="BAS35" s="23"/>
      <c r="BAW35" s="23"/>
      <c r="BBA35" s="23"/>
      <c r="BBE35" s="23"/>
      <c r="BBI35" s="23"/>
      <c r="BBM35" s="23"/>
      <c r="BBQ35" s="23"/>
      <c r="BBU35" s="23"/>
      <c r="BBY35" s="23"/>
      <c r="BCC35" s="23"/>
      <c r="BCG35" s="23"/>
      <c r="BCK35" s="23"/>
      <c r="BCO35" s="23"/>
      <c r="BCS35" s="23"/>
      <c r="BCW35" s="23"/>
      <c r="BDA35" s="23"/>
      <c r="BDE35" s="23"/>
      <c r="BDI35" s="23"/>
      <c r="BDM35" s="23"/>
      <c r="BDQ35" s="23"/>
      <c r="BDU35" s="23"/>
      <c r="BDY35" s="23"/>
      <c r="BEC35" s="23"/>
      <c r="BEG35" s="23"/>
      <c r="BEK35" s="23"/>
      <c r="BEO35" s="23"/>
      <c r="BES35" s="23"/>
      <c r="BEW35" s="23"/>
      <c r="BFA35" s="23"/>
      <c r="BFE35" s="23"/>
      <c r="BFI35" s="23"/>
      <c r="BFM35" s="23"/>
      <c r="BFQ35" s="23"/>
      <c r="BFU35" s="23"/>
      <c r="BFY35" s="23"/>
      <c r="BGC35" s="23"/>
      <c r="BGG35" s="23"/>
      <c r="BGK35" s="23"/>
      <c r="BGO35" s="23"/>
      <c r="BGS35" s="23"/>
      <c r="BGW35" s="23"/>
      <c r="BHA35" s="23"/>
      <c r="BHE35" s="23"/>
      <c r="BHI35" s="23"/>
      <c r="BHM35" s="23"/>
      <c r="BHQ35" s="23"/>
      <c r="BHU35" s="23"/>
      <c r="BHY35" s="23"/>
      <c r="BIC35" s="23"/>
      <c r="BIG35" s="23"/>
      <c r="BIK35" s="23"/>
      <c r="BIO35" s="23"/>
      <c r="BIS35" s="23"/>
      <c r="BIW35" s="23"/>
      <c r="BJA35" s="23"/>
      <c r="BJE35" s="23"/>
      <c r="BJI35" s="23"/>
      <c r="BJM35" s="23"/>
      <c r="BJQ35" s="23"/>
      <c r="BJU35" s="23"/>
      <c r="BJY35" s="23"/>
      <c r="BKC35" s="23"/>
      <c r="BKG35" s="23"/>
      <c r="BKK35" s="23"/>
      <c r="BKO35" s="23"/>
      <c r="BKS35" s="23"/>
      <c r="BKW35" s="23"/>
      <c r="BLA35" s="23"/>
      <c r="BLE35" s="23"/>
      <c r="BLI35" s="23"/>
      <c r="BLM35" s="23"/>
      <c r="BLQ35" s="23"/>
      <c r="BLU35" s="23"/>
      <c r="BLY35" s="23"/>
      <c r="BMC35" s="23"/>
      <c r="BMG35" s="23"/>
      <c r="BMK35" s="23"/>
      <c r="BMO35" s="23"/>
      <c r="BMS35" s="23"/>
      <c r="BMW35" s="23"/>
      <c r="BNA35" s="23"/>
      <c r="BNE35" s="23"/>
      <c r="BNI35" s="23"/>
      <c r="BNM35" s="23"/>
      <c r="BNQ35" s="23"/>
      <c r="BNU35" s="23"/>
      <c r="BNY35" s="23"/>
      <c r="BOC35" s="23"/>
      <c r="BOG35" s="23"/>
      <c r="BOK35" s="23"/>
      <c r="BOO35" s="23"/>
      <c r="BOS35" s="23"/>
      <c r="BOW35" s="23"/>
      <c r="BPA35" s="23"/>
      <c r="BPE35" s="23"/>
      <c r="BPI35" s="23"/>
      <c r="BPM35" s="23"/>
      <c r="BPQ35" s="23"/>
      <c r="BPU35" s="23"/>
      <c r="BPY35" s="23"/>
      <c r="BQC35" s="23"/>
      <c r="BQG35" s="23"/>
      <c r="BQK35" s="23"/>
      <c r="BQO35" s="23"/>
      <c r="BQS35" s="23"/>
      <c r="BQW35" s="23"/>
      <c r="BRA35" s="23"/>
      <c r="BRE35" s="23"/>
      <c r="BRI35" s="23"/>
      <c r="BRM35" s="23"/>
      <c r="BRQ35" s="23"/>
      <c r="BRU35" s="23"/>
      <c r="BRY35" s="23"/>
      <c r="BSC35" s="23"/>
      <c r="BSG35" s="23"/>
      <c r="BSK35" s="23"/>
      <c r="BSO35" s="23"/>
      <c r="BSS35" s="23"/>
      <c r="BSW35" s="23"/>
      <c r="BTA35" s="23"/>
      <c r="BTE35" s="23"/>
      <c r="BTI35" s="23"/>
      <c r="BTM35" s="23"/>
      <c r="BTQ35" s="23"/>
      <c r="BTU35" s="23"/>
      <c r="BTY35" s="23"/>
      <c r="BUC35" s="23"/>
      <c r="BUG35" s="23"/>
      <c r="BUK35" s="23"/>
      <c r="BUO35" s="23"/>
      <c r="BUS35" s="23"/>
      <c r="BUW35" s="23"/>
      <c r="BVA35" s="23"/>
      <c r="BVE35" s="23"/>
      <c r="BVI35" s="23"/>
      <c r="BVM35" s="23"/>
      <c r="BVQ35" s="23"/>
      <c r="BVU35" s="23"/>
      <c r="BVY35" s="23"/>
      <c r="BWC35" s="23"/>
      <c r="BWG35" s="23"/>
      <c r="BWK35" s="23"/>
      <c r="BWO35" s="23"/>
      <c r="BWS35" s="23"/>
      <c r="BWW35" s="23"/>
      <c r="BXA35" s="23"/>
      <c r="BXE35" s="23"/>
      <c r="BXI35" s="23"/>
      <c r="BXM35" s="23"/>
      <c r="BXQ35" s="23"/>
      <c r="BXU35" s="23"/>
      <c r="BXY35" s="23"/>
      <c r="BYC35" s="23"/>
      <c r="BYG35" s="23"/>
      <c r="BYK35" s="23"/>
      <c r="BYO35" s="23"/>
      <c r="BYS35" s="23"/>
      <c r="BYW35" s="23"/>
      <c r="BZA35" s="23"/>
      <c r="BZE35" s="23"/>
      <c r="BZI35" s="23"/>
      <c r="BZM35" s="23"/>
      <c r="BZQ35" s="23"/>
      <c r="BZU35" s="23"/>
      <c r="BZY35" s="23"/>
      <c r="CAC35" s="23"/>
      <c r="CAG35" s="23"/>
      <c r="CAK35" s="23"/>
      <c r="CAO35" s="23"/>
      <c r="CAS35" s="23"/>
      <c r="CAW35" s="23"/>
      <c r="CBA35" s="23"/>
      <c r="CBE35" s="23"/>
      <c r="CBI35" s="23"/>
      <c r="CBM35" s="23"/>
      <c r="CBQ35" s="23"/>
      <c r="CBU35" s="23"/>
      <c r="CBY35" s="23"/>
      <c r="CCC35" s="23"/>
      <c r="CCG35" s="23"/>
      <c r="CCK35" s="23"/>
      <c r="CCO35" s="23"/>
      <c r="CCS35" s="23"/>
      <c r="CCW35" s="23"/>
      <c r="CDA35" s="23"/>
      <c r="CDE35" s="23"/>
      <c r="CDI35" s="23"/>
      <c r="CDM35" s="23"/>
      <c r="CDQ35" s="23"/>
      <c r="CDU35" s="23"/>
      <c r="CDY35" s="23"/>
      <c r="CEC35" s="23"/>
      <c r="CEG35" s="23"/>
      <c r="CEK35" s="23"/>
      <c r="CEO35" s="23"/>
      <c r="CES35" s="23"/>
      <c r="CEW35" s="23"/>
      <c r="CFA35" s="23"/>
      <c r="CFE35" s="23"/>
      <c r="CFI35" s="23"/>
      <c r="CFM35" s="23"/>
      <c r="CFQ35" s="23"/>
      <c r="CFU35" s="23"/>
      <c r="CFY35" s="23"/>
      <c r="CGC35" s="23"/>
      <c r="CGG35" s="23"/>
      <c r="CGK35" s="23"/>
      <c r="CGO35" s="23"/>
      <c r="CGS35" s="23"/>
      <c r="CGW35" s="23"/>
      <c r="CHA35" s="23"/>
      <c r="CHE35" s="23"/>
      <c r="CHI35" s="23"/>
      <c r="CHM35" s="23"/>
      <c r="CHQ35" s="23"/>
      <c r="CHU35" s="23"/>
      <c r="CHY35" s="23"/>
      <c r="CIC35" s="23"/>
      <c r="CIG35" s="23"/>
      <c r="CIK35" s="23"/>
      <c r="CIO35" s="23"/>
      <c r="CIS35" s="23"/>
      <c r="CIW35" s="23"/>
      <c r="CJA35" s="23"/>
      <c r="CJE35" s="23"/>
      <c r="CJI35" s="23"/>
      <c r="CJM35" s="23"/>
      <c r="CJQ35" s="23"/>
      <c r="CJU35" s="23"/>
      <c r="CJY35" s="23"/>
      <c r="CKC35" s="23"/>
      <c r="CKG35" s="23"/>
      <c r="CKK35" s="23"/>
      <c r="CKO35" s="23"/>
      <c r="CKS35" s="23"/>
      <c r="CKW35" s="23"/>
      <c r="CLA35" s="23"/>
      <c r="CLE35" s="23"/>
      <c r="CLI35" s="23"/>
      <c r="CLM35" s="23"/>
      <c r="CLQ35" s="23"/>
      <c r="CLU35" s="23"/>
      <c r="CLY35" s="23"/>
      <c r="CMC35" s="23"/>
      <c r="CMG35" s="23"/>
      <c r="CMK35" s="23"/>
      <c r="CMO35" s="23"/>
      <c r="CMS35" s="23"/>
      <c r="CMW35" s="23"/>
      <c r="CNA35" s="23"/>
      <c r="CNE35" s="23"/>
      <c r="CNI35" s="23"/>
      <c r="CNM35" s="23"/>
      <c r="CNQ35" s="23"/>
      <c r="CNU35" s="23"/>
      <c r="CNY35" s="23"/>
      <c r="COC35" s="23"/>
      <c r="COG35" s="23"/>
      <c r="COK35" s="23"/>
      <c r="COO35" s="23"/>
      <c r="COS35" s="23"/>
      <c r="COW35" s="23"/>
      <c r="CPA35" s="23"/>
      <c r="CPE35" s="23"/>
      <c r="CPI35" s="23"/>
      <c r="CPM35" s="23"/>
      <c r="CPQ35" s="23"/>
      <c r="CPU35" s="23"/>
      <c r="CPY35" s="23"/>
      <c r="CQC35" s="23"/>
      <c r="CQG35" s="23"/>
      <c r="CQK35" s="23"/>
      <c r="CQO35" s="23"/>
      <c r="CQS35" s="23"/>
      <c r="CQW35" s="23"/>
      <c r="CRA35" s="23"/>
      <c r="CRE35" s="23"/>
      <c r="CRI35" s="23"/>
      <c r="CRM35" s="23"/>
      <c r="CRQ35" s="23"/>
      <c r="CRU35" s="23"/>
      <c r="CRY35" s="23"/>
      <c r="CSC35" s="23"/>
      <c r="CSG35" s="23"/>
      <c r="CSK35" s="23"/>
      <c r="CSO35" s="23"/>
      <c r="CSS35" s="23"/>
      <c r="CSW35" s="23"/>
      <c r="CTA35" s="23"/>
      <c r="CTE35" s="23"/>
      <c r="CTI35" s="23"/>
      <c r="CTM35" s="23"/>
      <c r="CTQ35" s="23"/>
      <c r="CTU35" s="23"/>
      <c r="CTY35" s="23"/>
      <c r="CUC35" s="23"/>
      <c r="CUG35" s="23"/>
      <c r="CUK35" s="23"/>
      <c r="CUO35" s="23"/>
      <c r="CUS35" s="23"/>
      <c r="CUW35" s="23"/>
      <c r="CVA35" s="23"/>
      <c r="CVE35" s="23"/>
      <c r="CVI35" s="23"/>
      <c r="CVM35" s="23"/>
      <c r="CVQ35" s="23"/>
      <c r="CVU35" s="23"/>
      <c r="CVY35" s="23"/>
      <c r="CWC35" s="23"/>
      <c r="CWG35" s="23"/>
      <c r="CWK35" s="23"/>
      <c r="CWO35" s="23"/>
      <c r="CWS35" s="23"/>
      <c r="CWW35" s="23"/>
      <c r="CXA35" s="23"/>
      <c r="CXE35" s="23"/>
      <c r="CXI35" s="23"/>
      <c r="CXM35" s="23"/>
      <c r="CXQ35" s="23"/>
      <c r="CXU35" s="23"/>
      <c r="CXY35" s="23"/>
      <c r="CYC35" s="23"/>
      <c r="CYG35" s="23"/>
      <c r="CYK35" s="23"/>
      <c r="CYO35" s="23"/>
      <c r="CYS35" s="23"/>
      <c r="CYW35" s="23"/>
      <c r="CZA35" s="23"/>
      <c r="CZE35" s="23"/>
      <c r="CZI35" s="23"/>
      <c r="CZM35" s="23"/>
      <c r="CZQ35" s="23"/>
      <c r="CZU35" s="23"/>
      <c r="CZY35" s="23"/>
      <c r="DAC35" s="23"/>
      <c r="DAG35" s="23"/>
      <c r="DAK35" s="23"/>
      <c r="DAO35" s="23"/>
      <c r="DAS35" s="23"/>
      <c r="DAW35" s="23"/>
      <c r="DBA35" s="23"/>
      <c r="DBE35" s="23"/>
      <c r="DBI35" s="23"/>
      <c r="DBM35" s="23"/>
      <c r="DBQ35" s="23"/>
      <c r="DBU35" s="23"/>
      <c r="DBY35" s="23"/>
      <c r="DCC35" s="23"/>
      <c r="DCG35" s="23"/>
      <c r="DCK35" s="23"/>
      <c r="DCO35" s="23"/>
      <c r="DCS35" s="23"/>
      <c r="DCW35" s="23"/>
      <c r="DDA35" s="23"/>
      <c r="DDE35" s="23"/>
      <c r="DDI35" s="23"/>
      <c r="DDM35" s="23"/>
      <c r="DDQ35" s="23"/>
      <c r="DDU35" s="23"/>
      <c r="DDY35" s="23"/>
      <c r="DEC35" s="23"/>
      <c r="DEG35" s="23"/>
      <c r="DEK35" s="23"/>
      <c r="DEO35" s="23"/>
      <c r="DES35" s="23"/>
      <c r="DEW35" s="23"/>
      <c r="DFA35" s="23"/>
      <c r="DFE35" s="23"/>
      <c r="DFI35" s="23"/>
      <c r="DFM35" s="23"/>
      <c r="DFQ35" s="23"/>
      <c r="DFU35" s="23"/>
      <c r="DFY35" s="23"/>
      <c r="DGC35" s="23"/>
      <c r="DGG35" s="23"/>
      <c r="DGK35" s="23"/>
      <c r="DGO35" s="23"/>
      <c r="DGS35" s="23"/>
      <c r="DGW35" s="23"/>
      <c r="DHA35" s="23"/>
      <c r="DHE35" s="23"/>
      <c r="DHI35" s="23"/>
      <c r="DHM35" s="23"/>
      <c r="DHQ35" s="23"/>
      <c r="DHU35" s="23"/>
      <c r="DHY35" s="23"/>
      <c r="DIC35" s="23"/>
      <c r="DIG35" s="23"/>
      <c r="DIK35" s="23"/>
      <c r="DIO35" s="23"/>
      <c r="DIS35" s="23"/>
      <c r="DIW35" s="23"/>
      <c r="DJA35" s="23"/>
      <c r="DJE35" s="23"/>
      <c r="DJI35" s="23"/>
      <c r="DJM35" s="23"/>
      <c r="DJQ35" s="23"/>
      <c r="DJU35" s="23"/>
      <c r="DJY35" s="23"/>
      <c r="DKC35" s="23"/>
      <c r="DKG35" s="23"/>
      <c r="DKK35" s="23"/>
      <c r="DKO35" s="23"/>
      <c r="DKS35" s="23"/>
      <c r="DKW35" s="23"/>
      <c r="DLA35" s="23"/>
      <c r="DLE35" s="23"/>
      <c r="DLI35" s="23"/>
      <c r="DLM35" s="23"/>
      <c r="DLQ35" s="23"/>
      <c r="DLU35" s="23"/>
      <c r="DLY35" s="23"/>
      <c r="DMC35" s="23"/>
      <c r="DMG35" s="23"/>
      <c r="DMK35" s="23"/>
      <c r="DMO35" s="23"/>
      <c r="DMS35" s="23"/>
      <c r="DMW35" s="23"/>
      <c r="DNA35" s="23"/>
      <c r="DNE35" s="23"/>
      <c r="DNI35" s="23"/>
      <c r="DNM35" s="23"/>
      <c r="DNQ35" s="23"/>
      <c r="DNU35" s="23"/>
      <c r="DNY35" s="23"/>
      <c r="DOC35" s="23"/>
      <c r="DOG35" s="23"/>
      <c r="DOK35" s="23"/>
      <c r="DOO35" s="23"/>
      <c r="DOS35" s="23"/>
      <c r="DOW35" s="23"/>
      <c r="DPA35" s="23"/>
      <c r="DPE35" s="23"/>
      <c r="DPI35" s="23"/>
      <c r="DPM35" s="23"/>
      <c r="DPQ35" s="23"/>
      <c r="DPU35" s="23"/>
      <c r="DPY35" s="23"/>
      <c r="DQC35" s="23"/>
      <c r="DQG35" s="23"/>
      <c r="DQK35" s="23"/>
      <c r="DQO35" s="23"/>
      <c r="DQS35" s="23"/>
      <c r="DQW35" s="23"/>
      <c r="DRA35" s="23"/>
      <c r="DRE35" s="23"/>
      <c r="DRI35" s="23"/>
      <c r="DRM35" s="23"/>
      <c r="DRQ35" s="23"/>
      <c r="DRU35" s="23"/>
      <c r="DRY35" s="23"/>
      <c r="DSC35" s="23"/>
      <c r="DSG35" s="23"/>
      <c r="DSK35" s="23"/>
      <c r="DSO35" s="23"/>
      <c r="DSS35" s="23"/>
      <c r="DSW35" s="23"/>
      <c r="DTA35" s="23"/>
      <c r="DTE35" s="23"/>
      <c r="DTI35" s="23"/>
      <c r="DTM35" s="23"/>
      <c r="DTQ35" s="23"/>
      <c r="DTU35" s="23"/>
      <c r="DTY35" s="23"/>
      <c r="DUC35" s="23"/>
      <c r="DUG35" s="23"/>
      <c r="DUK35" s="23"/>
      <c r="DUO35" s="23"/>
      <c r="DUS35" s="23"/>
      <c r="DUW35" s="23"/>
      <c r="DVA35" s="23"/>
      <c r="DVE35" s="23"/>
      <c r="DVI35" s="23"/>
      <c r="DVM35" s="23"/>
      <c r="DVQ35" s="23"/>
      <c r="DVU35" s="23"/>
      <c r="DVY35" s="23"/>
      <c r="DWC35" s="23"/>
      <c r="DWG35" s="23"/>
      <c r="DWK35" s="23"/>
      <c r="DWO35" s="23"/>
      <c r="DWS35" s="23"/>
      <c r="DWW35" s="23"/>
      <c r="DXA35" s="23"/>
      <c r="DXE35" s="23"/>
      <c r="DXI35" s="23"/>
      <c r="DXM35" s="23"/>
      <c r="DXQ35" s="23"/>
      <c r="DXU35" s="23"/>
      <c r="DXY35" s="23"/>
      <c r="DYC35" s="23"/>
      <c r="DYG35" s="23"/>
      <c r="DYK35" s="23"/>
      <c r="DYO35" s="23"/>
      <c r="DYS35" s="23"/>
      <c r="DYW35" s="23"/>
      <c r="DZA35" s="23"/>
      <c r="DZE35" s="23"/>
      <c r="DZI35" s="23"/>
      <c r="DZM35" s="23"/>
      <c r="DZQ35" s="23"/>
      <c r="DZU35" s="23"/>
      <c r="DZY35" s="23"/>
      <c r="EAC35" s="23"/>
      <c r="EAG35" s="23"/>
      <c r="EAK35" s="23"/>
      <c r="EAO35" s="23"/>
      <c r="EAS35" s="23"/>
      <c r="EAW35" s="23"/>
      <c r="EBA35" s="23"/>
      <c r="EBE35" s="23"/>
      <c r="EBI35" s="23"/>
      <c r="EBM35" s="23"/>
      <c r="EBQ35" s="23"/>
      <c r="EBU35" s="23"/>
      <c r="EBY35" s="23"/>
      <c r="ECC35" s="23"/>
      <c r="ECG35" s="23"/>
      <c r="ECK35" s="23"/>
      <c r="ECO35" s="23"/>
      <c r="ECS35" s="23"/>
      <c r="ECW35" s="23"/>
      <c r="EDA35" s="23"/>
      <c r="EDE35" s="23"/>
      <c r="EDI35" s="23"/>
      <c r="EDM35" s="23"/>
      <c r="EDQ35" s="23"/>
      <c r="EDU35" s="23"/>
      <c r="EDY35" s="23"/>
      <c r="EEC35" s="23"/>
      <c r="EEG35" s="23"/>
      <c r="EEK35" s="23"/>
      <c r="EEO35" s="23"/>
      <c r="EES35" s="23"/>
      <c r="EEW35" s="23"/>
      <c r="EFA35" s="23"/>
      <c r="EFE35" s="23"/>
      <c r="EFI35" s="23"/>
      <c r="EFM35" s="23"/>
      <c r="EFQ35" s="23"/>
      <c r="EFU35" s="23"/>
      <c r="EFY35" s="23"/>
      <c r="EGC35" s="23"/>
      <c r="EGG35" s="23"/>
      <c r="EGK35" s="23"/>
      <c r="EGO35" s="23"/>
      <c r="EGS35" s="23"/>
      <c r="EGW35" s="23"/>
      <c r="EHA35" s="23"/>
      <c r="EHE35" s="23"/>
      <c r="EHI35" s="23"/>
      <c r="EHM35" s="23"/>
      <c r="EHQ35" s="23"/>
      <c r="EHU35" s="23"/>
      <c r="EHY35" s="23"/>
      <c r="EIC35" s="23"/>
      <c r="EIG35" s="23"/>
      <c r="EIK35" s="23"/>
      <c r="EIO35" s="23"/>
      <c r="EIS35" s="23"/>
      <c r="EIW35" s="23"/>
      <c r="EJA35" s="23"/>
      <c r="EJE35" s="23"/>
      <c r="EJI35" s="23"/>
      <c r="EJM35" s="23"/>
      <c r="EJQ35" s="23"/>
      <c r="EJU35" s="23"/>
      <c r="EJY35" s="23"/>
      <c r="EKC35" s="23"/>
      <c r="EKG35" s="23"/>
      <c r="EKK35" s="23"/>
      <c r="EKO35" s="23"/>
      <c r="EKS35" s="23"/>
      <c r="EKW35" s="23"/>
      <c r="ELA35" s="23"/>
      <c r="ELE35" s="23"/>
      <c r="ELI35" s="23"/>
      <c r="ELM35" s="23"/>
      <c r="ELQ35" s="23"/>
      <c r="ELU35" s="23"/>
      <c r="ELY35" s="23"/>
      <c r="EMC35" s="23"/>
      <c r="EMG35" s="23"/>
      <c r="EMK35" s="23"/>
      <c r="EMO35" s="23"/>
      <c r="EMS35" s="23"/>
      <c r="EMW35" s="23"/>
      <c r="ENA35" s="23"/>
      <c r="ENE35" s="23"/>
      <c r="ENI35" s="23"/>
      <c r="ENM35" s="23"/>
      <c r="ENQ35" s="23"/>
      <c r="ENU35" s="23"/>
      <c r="ENY35" s="23"/>
      <c r="EOC35" s="23"/>
      <c r="EOG35" s="23"/>
      <c r="EOK35" s="23"/>
      <c r="EOO35" s="23"/>
      <c r="EOS35" s="23"/>
      <c r="EOW35" s="23"/>
      <c r="EPA35" s="23"/>
      <c r="EPE35" s="23"/>
      <c r="EPI35" s="23"/>
      <c r="EPM35" s="23"/>
      <c r="EPQ35" s="23"/>
      <c r="EPU35" s="23"/>
      <c r="EPY35" s="23"/>
      <c r="EQC35" s="23"/>
      <c r="EQG35" s="23"/>
      <c r="EQK35" s="23"/>
      <c r="EQO35" s="23"/>
      <c r="EQS35" s="23"/>
      <c r="EQW35" s="23"/>
      <c r="ERA35" s="23"/>
      <c r="ERE35" s="23"/>
      <c r="ERI35" s="23"/>
      <c r="ERM35" s="23"/>
      <c r="ERQ35" s="23"/>
      <c r="ERU35" s="23"/>
      <c r="ERY35" s="23"/>
      <c r="ESC35" s="23"/>
      <c r="ESG35" s="23"/>
      <c r="ESK35" s="23"/>
      <c r="ESO35" s="23"/>
      <c r="ESS35" s="23"/>
      <c r="ESW35" s="23"/>
      <c r="ETA35" s="23"/>
      <c r="ETE35" s="23"/>
      <c r="ETI35" s="23"/>
      <c r="ETM35" s="23"/>
      <c r="ETQ35" s="23"/>
      <c r="ETU35" s="23"/>
      <c r="ETY35" s="23"/>
      <c r="EUC35" s="23"/>
      <c r="EUG35" s="23"/>
      <c r="EUK35" s="23"/>
      <c r="EUO35" s="23"/>
      <c r="EUS35" s="23"/>
      <c r="EUW35" s="23"/>
      <c r="EVA35" s="23"/>
      <c r="EVE35" s="23"/>
      <c r="EVI35" s="23"/>
      <c r="EVM35" s="23"/>
      <c r="EVQ35" s="23"/>
      <c r="EVU35" s="23"/>
      <c r="EVY35" s="23"/>
      <c r="EWC35" s="23"/>
      <c r="EWG35" s="23"/>
      <c r="EWK35" s="23"/>
      <c r="EWO35" s="23"/>
      <c r="EWS35" s="23"/>
      <c r="EWW35" s="23"/>
      <c r="EXA35" s="23"/>
      <c r="EXE35" s="23"/>
      <c r="EXI35" s="23"/>
      <c r="EXM35" s="23"/>
      <c r="EXQ35" s="23"/>
      <c r="EXU35" s="23"/>
      <c r="EXY35" s="23"/>
      <c r="EYC35" s="23"/>
      <c r="EYG35" s="23"/>
      <c r="EYK35" s="23"/>
      <c r="EYO35" s="23"/>
      <c r="EYS35" s="23"/>
      <c r="EYW35" s="23"/>
      <c r="EZA35" s="23"/>
      <c r="EZE35" s="23"/>
      <c r="EZI35" s="23"/>
      <c r="EZM35" s="23"/>
      <c r="EZQ35" s="23"/>
      <c r="EZU35" s="23"/>
      <c r="EZY35" s="23"/>
      <c r="FAC35" s="23"/>
      <c r="FAG35" s="23"/>
      <c r="FAK35" s="23"/>
      <c r="FAO35" s="23"/>
      <c r="FAS35" s="23"/>
      <c r="FAW35" s="23"/>
      <c r="FBA35" s="23"/>
      <c r="FBE35" s="23"/>
      <c r="FBI35" s="23"/>
      <c r="FBM35" s="23"/>
      <c r="FBQ35" s="23"/>
      <c r="FBU35" s="23"/>
      <c r="FBY35" s="23"/>
      <c r="FCC35" s="23"/>
      <c r="FCG35" s="23"/>
      <c r="FCK35" s="23"/>
      <c r="FCO35" s="23"/>
      <c r="FCS35" s="23"/>
      <c r="FCW35" s="23"/>
      <c r="FDA35" s="23"/>
      <c r="FDE35" s="23"/>
      <c r="FDI35" s="23"/>
      <c r="FDM35" s="23"/>
      <c r="FDQ35" s="23"/>
      <c r="FDU35" s="23"/>
      <c r="FDY35" s="23"/>
      <c r="FEC35" s="23"/>
      <c r="FEG35" s="23"/>
      <c r="FEK35" s="23"/>
      <c r="FEO35" s="23"/>
      <c r="FES35" s="23"/>
      <c r="FEW35" s="23"/>
      <c r="FFA35" s="23"/>
      <c r="FFE35" s="23"/>
      <c r="FFI35" s="23"/>
      <c r="FFM35" s="23"/>
      <c r="FFQ35" s="23"/>
      <c r="FFU35" s="23"/>
      <c r="FFY35" s="23"/>
      <c r="FGC35" s="23"/>
      <c r="FGG35" s="23"/>
      <c r="FGK35" s="23"/>
      <c r="FGO35" s="23"/>
      <c r="FGS35" s="23"/>
      <c r="FGW35" s="23"/>
      <c r="FHA35" s="23"/>
      <c r="FHE35" s="23"/>
      <c r="FHI35" s="23"/>
      <c r="FHM35" s="23"/>
      <c r="FHQ35" s="23"/>
      <c r="FHU35" s="23"/>
      <c r="FHY35" s="23"/>
      <c r="FIC35" s="23"/>
      <c r="FIG35" s="23"/>
      <c r="FIK35" s="23"/>
      <c r="FIO35" s="23"/>
      <c r="FIS35" s="23"/>
      <c r="FIW35" s="23"/>
      <c r="FJA35" s="23"/>
      <c r="FJE35" s="23"/>
      <c r="FJI35" s="23"/>
      <c r="FJM35" s="23"/>
      <c r="FJQ35" s="23"/>
      <c r="FJU35" s="23"/>
      <c r="FJY35" s="23"/>
      <c r="FKC35" s="23"/>
      <c r="FKG35" s="23"/>
      <c r="FKK35" s="23"/>
      <c r="FKO35" s="23"/>
      <c r="FKS35" s="23"/>
      <c r="FKW35" s="23"/>
      <c r="FLA35" s="23"/>
      <c r="FLE35" s="23"/>
      <c r="FLI35" s="23"/>
      <c r="FLM35" s="23"/>
      <c r="FLQ35" s="23"/>
      <c r="FLU35" s="23"/>
      <c r="FLY35" s="23"/>
      <c r="FMC35" s="23"/>
      <c r="FMG35" s="23"/>
      <c r="FMK35" s="23"/>
      <c r="FMO35" s="23"/>
      <c r="FMS35" s="23"/>
      <c r="FMW35" s="23"/>
      <c r="FNA35" s="23"/>
      <c r="FNE35" s="23"/>
      <c r="FNI35" s="23"/>
      <c r="FNM35" s="23"/>
      <c r="FNQ35" s="23"/>
      <c r="FNU35" s="23"/>
      <c r="FNY35" s="23"/>
      <c r="FOC35" s="23"/>
      <c r="FOG35" s="23"/>
      <c r="FOK35" s="23"/>
      <c r="FOO35" s="23"/>
      <c r="FOS35" s="23"/>
      <c r="FOW35" s="23"/>
      <c r="FPA35" s="23"/>
      <c r="FPE35" s="23"/>
      <c r="FPI35" s="23"/>
      <c r="FPM35" s="23"/>
      <c r="FPQ35" s="23"/>
      <c r="FPU35" s="23"/>
      <c r="FPY35" s="23"/>
      <c r="FQC35" s="23"/>
      <c r="FQG35" s="23"/>
      <c r="FQK35" s="23"/>
      <c r="FQO35" s="23"/>
      <c r="FQS35" s="23"/>
      <c r="FQW35" s="23"/>
      <c r="FRA35" s="23"/>
      <c r="FRE35" s="23"/>
      <c r="FRI35" s="23"/>
      <c r="FRM35" s="23"/>
      <c r="FRQ35" s="23"/>
      <c r="FRU35" s="23"/>
      <c r="FRY35" s="23"/>
      <c r="FSC35" s="23"/>
      <c r="FSG35" s="23"/>
      <c r="FSK35" s="23"/>
      <c r="FSO35" s="23"/>
      <c r="FSS35" s="23"/>
      <c r="FSW35" s="23"/>
      <c r="FTA35" s="23"/>
      <c r="FTE35" s="23"/>
      <c r="FTI35" s="23"/>
      <c r="FTM35" s="23"/>
      <c r="FTQ35" s="23"/>
      <c r="FTU35" s="23"/>
      <c r="FTY35" s="23"/>
      <c r="FUC35" s="23"/>
      <c r="FUG35" s="23"/>
      <c r="FUK35" s="23"/>
      <c r="FUO35" s="23"/>
      <c r="FUS35" s="23"/>
      <c r="FUW35" s="23"/>
      <c r="FVA35" s="23"/>
      <c r="FVE35" s="23"/>
      <c r="FVI35" s="23"/>
      <c r="FVM35" s="23"/>
      <c r="FVQ35" s="23"/>
      <c r="FVU35" s="23"/>
      <c r="FVY35" s="23"/>
      <c r="FWC35" s="23"/>
      <c r="FWG35" s="23"/>
      <c r="FWK35" s="23"/>
      <c r="FWO35" s="23"/>
      <c r="FWS35" s="23"/>
      <c r="FWW35" s="23"/>
      <c r="FXA35" s="23"/>
      <c r="FXE35" s="23"/>
      <c r="FXI35" s="23"/>
      <c r="FXM35" s="23"/>
      <c r="FXQ35" s="23"/>
      <c r="FXU35" s="23"/>
      <c r="FXY35" s="23"/>
      <c r="FYC35" s="23"/>
      <c r="FYG35" s="23"/>
      <c r="FYK35" s="23"/>
      <c r="FYO35" s="23"/>
      <c r="FYS35" s="23"/>
      <c r="FYW35" s="23"/>
      <c r="FZA35" s="23"/>
      <c r="FZE35" s="23"/>
      <c r="FZI35" s="23"/>
      <c r="FZM35" s="23"/>
      <c r="FZQ35" s="23"/>
      <c r="FZU35" s="23"/>
      <c r="FZY35" s="23"/>
      <c r="GAC35" s="23"/>
      <c r="GAG35" s="23"/>
      <c r="GAK35" s="23"/>
      <c r="GAO35" s="23"/>
      <c r="GAS35" s="23"/>
      <c r="GAW35" s="23"/>
      <c r="GBA35" s="23"/>
      <c r="GBE35" s="23"/>
      <c r="GBI35" s="23"/>
      <c r="GBM35" s="23"/>
      <c r="GBQ35" s="23"/>
      <c r="GBU35" s="23"/>
      <c r="GBY35" s="23"/>
      <c r="GCC35" s="23"/>
      <c r="GCG35" s="23"/>
      <c r="GCK35" s="23"/>
      <c r="GCO35" s="23"/>
      <c r="GCS35" s="23"/>
      <c r="GCW35" s="23"/>
      <c r="GDA35" s="23"/>
      <c r="GDE35" s="23"/>
      <c r="GDI35" s="23"/>
      <c r="GDM35" s="23"/>
      <c r="GDQ35" s="23"/>
      <c r="GDU35" s="23"/>
      <c r="GDY35" s="23"/>
      <c r="GEC35" s="23"/>
      <c r="GEG35" s="23"/>
      <c r="GEK35" s="23"/>
      <c r="GEO35" s="23"/>
      <c r="GES35" s="23"/>
      <c r="GEW35" s="23"/>
      <c r="GFA35" s="23"/>
      <c r="GFE35" s="23"/>
      <c r="GFI35" s="23"/>
      <c r="GFM35" s="23"/>
      <c r="GFQ35" s="23"/>
      <c r="GFU35" s="23"/>
      <c r="GFY35" s="23"/>
      <c r="GGC35" s="23"/>
      <c r="GGG35" s="23"/>
      <c r="GGK35" s="23"/>
      <c r="GGO35" s="23"/>
      <c r="GGS35" s="23"/>
      <c r="GGW35" s="23"/>
      <c r="GHA35" s="23"/>
      <c r="GHE35" s="23"/>
      <c r="GHI35" s="23"/>
      <c r="GHM35" s="23"/>
      <c r="GHQ35" s="23"/>
      <c r="GHU35" s="23"/>
      <c r="GHY35" s="23"/>
      <c r="GIC35" s="23"/>
      <c r="GIG35" s="23"/>
      <c r="GIK35" s="23"/>
      <c r="GIO35" s="23"/>
      <c r="GIS35" s="23"/>
      <c r="GIW35" s="23"/>
      <c r="GJA35" s="23"/>
      <c r="GJE35" s="23"/>
      <c r="GJI35" s="23"/>
      <c r="GJM35" s="23"/>
      <c r="GJQ35" s="23"/>
      <c r="GJU35" s="23"/>
      <c r="GJY35" s="23"/>
      <c r="GKC35" s="23"/>
      <c r="GKG35" s="23"/>
      <c r="GKK35" s="23"/>
      <c r="GKO35" s="23"/>
      <c r="GKS35" s="23"/>
      <c r="GKW35" s="23"/>
      <c r="GLA35" s="23"/>
      <c r="GLE35" s="23"/>
      <c r="GLI35" s="23"/>
      <c r="GLM35" s="23"/>
      <c r="GLQ35" s="23"/>
      <c r="GLU35" s="23"/>
      <c r="GLY35" s="23"/>
      <c r="GMC35" s="23"/>
      <c r="GMG35" s="23"/>
      <c r="GMK35" s="23"/>
      <c r="GMO35" s="23"/>
      <c r="GMS35" s="23"/>
      <c r="GMW35" s="23"/>
      <c r="GNA35" s="23"/>
      <c r="GNE35" s="23"/>
      <c r="GNI35" s="23"/>
      <c r="GNM35" s="23"/>
      <c r="GNQ35" s="23"/>
      <c r="GNU35" s="23"/>
      <c r="GNY35" s="23"/>
      <c r="GOC35" s="23"/>
      <c r="GOG35" s="23"/>
      <c r="GOK35" s="23"/>
      <c r="GOO35" s="23"/>
      <c r="GOS35" s="23"/>
      <c r="GOW35" s="23"/>
      <c r="GPA35" s="23"/>
      <c r="GPE35" s="23"/>
      <c r="GPI35" s="23"/>
      <c r="GPM35" s="23"/>
      <c r="GPQ35" s="23"/>
      <c r="GPU35" s="23"/>
      <c r="GPY35" s="23"/>
      <c r="GQC35" s="23"/>
      <c r="GQG35" s="23"/>
      <c r="GQK35" s="23"/>
      <c r="GQO35" s="23"/>
      <c r="GQS35" s="23"/>
      <c r="GQW35" s="23"/>
      <c r="GRA35" s="23"/>
      <c r="GRE35" s="23"/>
      <c r="GRI35" s="23"/>
      <c r="GRM35" s="23"/>
      <c r="GRQ35" s="23"/>
      <c r="GRU35" s="23"/>
      <c r="GRY35" s="23"/>
      <c r="GSC35" s="23"/>
      <c r="GSG35" s="23"/>
      <c r="GSK35" s="23"/>
      <c r="GSO35" s="23"/>
      <c r="GSS35" s="23"/>
      <c r="GSW35" s="23"/>
      <c r="GTA35" s="23"/>
      <c r="GTE35" s="23"/>
      <c r="GTI35" s="23"/>
      <c r="GTM35" s="23"/>
      <c r="GTQ35" s="23"/>
      <c r="GTU35" s="23"/>
      <c r="GTY35" s="23"/>
      <c r="GUC35" s="23"/>
      <c r="GUG35" s="23"/>
      <c r="GUK35" s="23"/>
      <c r="GUO35" s="23"/>
      <c r="GUS35" s="23"/>
      <c r="GUW35" s="23"/>
      <c r="GVA35" s="23"/>
      <c r="GVE35" s="23"/>
      <c r="GVI35" s="23"/>
      <c r="GVM35" s="23"/>
      <c r="GVQ35" s="23"/>
      <c r="GVU35" s="23"/>
      <c r="GVY35" s="23"/>
      <c r="GWC35" s="23"/>
      <c r="GWG35" s="23"/>
      <c r="GWK35" s="23"/>
      <c r="GWO35" s="23"/>
      <c r="GWS35" s="23"/>
      <c r="GWW35" s="23"/>
      <c r="GXA35" s="23"/>
      <c r="GXE35" s="23"/>
      <c r="GXI35" s="23"/>
      <c r="GXM35" s="23"/>
      <c r="GXQ35" s="23"/>
      <c r="GXU35" s="23"/>
      <c r="GXY35" s="23"/>
      <c r="GYC35" s="23"/>
      <c r="GYG35" s="23"/>
      <c r="GYK35" s="23"/>
      <c r="GYO35" s="23"/>
      <c r="GYS35" s="23"/>
      <c r="GYW35" s="23"/>
      <c r="GZA35" s="23"/>
      <c r="GZE35" s="23"/>
      <c r="GZI35" s="23"/>
      <c r="GZM35" s="23"/>
      <c r="GZQ35" s="23"/>
      <c r="GZU35" s="23"/>
      <c r="GZY35" s="23"/>
      <c r="HAC35" s="23"/>
      <c r="HAG35" s="23"/>
      <c r="HAK35" s="23"/>
      <c r="HAO35" s="23"/>
      <c r="HAS35" s="23"/>
      <c r="HAW35" s="23"/>
      <c r="HBA35" s="23"/>
      <c r="HBE35" s="23"/>
      <c r="HBI35" s="23"/>
      <c r="HBM35" s="23"/>
      <c r="HBQ35" s="23"/>
      <c r="HBU35" s="23"/>
      <c r="HBY35" s="23"/>
      <c r="HCC35" s="23"/>
      <c r="HCG35" s="23"/>
      <c r="HCK35" s="23"/>
      <c r="HCO35" s="23"/>
      <c r="HCS35" s="23"/>
      <c r="HCW35" s="23"/>
      <c r="HDA35" s="23"/>
      <c r="HDE35" s="23"/>
      <c r="HDI35" s="23"/>
      <c r="HDM35" s="23"/>
      <c r="HDQ35" s="23"/>
      <c r="HDU35" s="23"/>
      <c r="HDY35" s="23"/>
      <c r="HEC35" s="23"/>
      <c r="HEG35" s="23"/>
      <c r="HEK35" s="23"/>
      <c r="HEO35" s="23"/>
      <c r="HES35" s="23"/>
      <c r="HEW35" s="23"/>
      <c r="HFA35" s="23"/>
      <c r="HFE35" s="23"/>
      <c r="HFI35" s="23"/>
      <c r="HFM35" s="23"/>
      <c r="HFQ35" s="23"/>
      <c r="HFU35" s="23"/>
      <c r="HFY35" s="23"/>
      <c r="HGC35" s="23"/>
      <c r="HGG35" s="23"/>
      <c r="HGK35" s="23"/>
      <c r="HGO35" s="23"/>
      <c r="HGS35" s="23"/>
      <c r="HGW35" s="23"/>
      <c r="HHA35" s="23"/>
      <c r="HHE35" s="23"/>
      <c r="HHI35" s="23"/>
      <c r="HHM35" s="23"/>
      <c r="HHQ35" s="23"/>
      <c r="HHU35" s="23"/>
      <c r="HHY35" s="23"/>
      <c r="HIC35" s="23"/>
      <c r="HIG35" s="23"/>
      <c r="HIK35" s="23"/>
      <c r="HIO35" s="23"/>
      <c r="HIS35" s="23"/>
      <c r="HIW35" s="23"/>
      <c r="HJA35" s="23"/>
      <c r="HJE35" s="23"/>
      <c r="HJI35" s="23"/>
      <c r="HJM35" s="23"/>
      <c r="HJQ35" s="23"/>
      <c r="HJU35" s="23"/>
      <c r="HJY35" s="23"/>
      <c r="HKC35" s="23"/>
      <c r="HKG35" s="23"/>
      <c r="HKK35" s="23"/>
      <c r="HKO35" s="23"/>
      <c r="HKS35" s="23"/>
      <c r="HKW35" s="23"/>
      <c r="HLA35" s="23"/>
      <c r="HLE35" s="23"/>
      <c r="HLI35" s="23"/>
      <c r="HLM35" s="23"/>
      <c r="HLQ35" s="23"/>
      <c r="HLU35" s="23"/>
      <c r="HLY35" s="23"/>
      <c r="HMC35" s="23"/>
      <c r="HMG35" s="23"/>
      <c r="HMK35" s="23"/>
      <c r="HMO35" s="23"/>
      <c r="HMS35" s="23"/>
      <c r="HMW35" s="23"/>
      <c r="HNA35" s="23"/>
      <c r="HNE35" s="23"/>
      <c r="HNI35" s="23"/>
      <c r="HNM35" s="23"/>
      <c r="HNQ35" s="23"/>
      <c r="HNU35" s="23"/>
      <c r="HNY35" s="23"/>
      <c r="HOC35" s="23"/>
      <c r="HOG35" s="23"/>
      <c r="HOK35" s="23"/>
      <c r="HOO35" s="23"/>
      <c r="HOS35" s="23"/>
      <c r="HOW35" s="23"/>
      <c r="HPA35" s="23"/>
      <c r="HPE35" s="23"/>
      <c r="HPI35" s="23"/>
      <c r="HPM35" s="23"/>
      <c r="HPQ35" s="23"/>
      <c r="HPU35" s="23"/>
      <c r="HPY35" s="23"/>
      <c r="HQC35" s="23"/>
      <c r="HQG35" s="23"/>
      <c r="HQK35" s="23"/>
      <c r="HQO35" s="23"/>
      <c r="HQS35" s="23"/>
      <c r="HQW35" s="23"/>
      <c r="HRA35" s="23"/>
      <c r="HRE35" s="23"/>
      <c r="HRI35" s="23"/>
      <c r="HRM35" s="23"/>
      <c r="HRQ35" s="23"/>
      <c r="HRU35" s="23"/>
      <c r="HRY35" s="23"/>
      <c r="HSC35" s="23"/>
      <c r="HSG35" s="23"/>
      <c r="HSK35" s="23"/>
      <c r="HSO35" s="23"/>
      <c r="HSS35" s="23"/>
      <c r="HSW35" s="23"/>
      <c r="HTA35" s="23"/>
      <c r="HTE35" s="23"/>
      <c r="HTI35" s="23"/>
      <c r="HTM35" s="23"/>
      <c r="HTQ35" s="23"/>
      <c r="HTU35" s="23"/>
      <c r="HTY35" s="23"/>
      <c r="HUC35" s="23"/>
      <c r="HUG35" s="23"/>
      <c r="HUK35" s="23"/>
      <c r="HUO35" s="23"/>
      <c r="HUS35" s="23"/>
      <c r="HUW35" s="23"/>
      <c r="HVA35" s="23"/>
      <c r="HVE35" s="23"/>
      <c r="HVI35" s="23"/>
      <c r="HVM35" s="23"/>
      <c r="HVQ35" s="23"/>
      <c r="HVU35" s="23"/>
      <c r="HVY35" s="23"/>
      <c r="HWC35" s="23"/>
      <c r="HWG35" s="23"/>
      <c r="HWK35" s="23"/>
      <c r="HWO35" s="23"/>
      <c r="HWS35" s="23"/>
      <c r="HWW35" s="23"/>
      <c r="HXA35" s="23"/>
      <c r="HXE35" s="23"/>
      <c r="HXI35" s="23"/>
      <c r="HXM35" s="23"/>
      <c r="HXQ35" s="23"/>
      <c r="HXU35" s="23"/>
      <c r="HXY35" s="23"/>
      <c r="HYC35" s="23"/>
      <c r="HYG35" s="23"/>
      <c r="HYK35" s="23"/>
      <c r="HYO35" s="23"/>
      <c r="HYS35" s="23"/>
      <c r="HYW35" s="23"/>
      <c r="HZA35" s="23"/>
      <c r="HZE35" s="23"/>
      <c r="HZI35" s="23"/>
      <c r="HZM35" s="23"/>
      <c r="HZQ35" s="23"/>
      <c r="HZU35" s="23"/>
      <c r="HZY35" s="23"/>
      <c r="IAC35" s="23"/>
      <c r="IAG35" s="23"/>
      <c r="IAK35" s="23"/>
      <c r="IAO35" s="23"/>
      <c r="IAS35" s="23"/>
      <c r="IAW35" s="23"/>
      <c r="IBA35" s="23"/>
      <c r="IBE35" s="23"/>
      <c r="IBI35" s="23"/>
      <c r="IBM35" s="23"/>
      <c r="IBQ35" s="23"/>
      <c r="IBU35" s="23"/>
      <c r="IBY35" s="23"/>
      <c r="ICC35" s="23"/>
      <c r="ICG35" s="23"/>
      <c r="ICK35" s="23"/>
      <c r="ICO35" s="23"/>
      <c r="ICS35" s="23"/>
      <c r="ICW35" s="23"/>
      <c r="IDA35" s="23"/>
      <c r="IDE35" s="23"/>
      <c r="IDI35" s="23"/>
      <c r="IDM35" s="23"/>
      <c r="IDQ35" s="23"/>
      <c r="IDU35" s="23"/>
      <c r="IDY35" s="23"/>
      <c r="IEC35" s="23"/>
      <c r="IEG35" s="23"/>
      <c r="IEK35" s="23"/>
      <c r="IEO35" s="23"/>
      <c r="IES35" s="23"/>
      <c r="IEW35" s="23"/>
      <c r="IFA35" s="23"/>
      <c r="IFE35" s="23"/>
      <c r="IFI35" s="23"/>
      <c r="IFM35" s="23"/>
      <c r="IFQ35" s="23"/>
      <c r="IFU35" s="23"/>
      <c r="IFY35" s="23"/>
      <c r="IGC35" s="23"/>
      <c r="IGG35" s="23"/>
      <c r="IGK35" s="23"/>
      <c r="IGO35" s="23"/>
      <c r="IGS35" s="23"/>
      <c r="IGW35" s="23"/>
      <c r="IHA35" s="23"/>
      <c r="IHE35" s="23"/>
      <c r="IHI35" s="23"/>
      <c r="IHM35" s="23"/>
      <c r="IHQ35" s="23"/>
      <c r="IHU35" s="23"/>
      <c r="IHY35" s="23"/>
      <c r="IIC35" s="23"/>
      <c r="IIG35" s="23"/>
      <c r="IIK35" s="23"/>
      <c r="IIO35" s="23"/>
      <c r="IIS35" s="23"/>
      <c r="IIW35" s="23"/>
      <c r="IJA35" s="23"/>
      <c r="IJE35" s="23"/>
      <c r="IJI35" s="23"/>
      <c r="IJM35" s="23"/>
      <c r="IJQ35" s="23"/>
      <c r="IJU35" s="23"/>
      <c r="IJY35" s="23"/>
      <c r="IKC35" s="23"/>
      <c r="IKG35" s="23"/>
      <c r="IKK35" s="23"/>
      <c r="IKO35" s="23"/>
      <c r="IKS35" s="23"/>
      <c r="IKW35" s="23"/>
      <c r="ILA35" s="23"/>
      <c r="ILE35" s="23"/>
      <c r="ILI35" s="23"/>
      <c r="ILM35" s="23"/>
      <c r="ILQ35" s="23"/>
      <c r="ILU35" s="23"/>
      <c r="ILY35" s="23"/>
      <c r="IMC35" s="23"/>
      <c r="IMG35" s="23"/>
      <c r="IMK35" s="23"/>
      <c r="IMO35" s="23"/>
      <c r="IMS35" s="23"/>
      <c r="IMW35" s="23"/>
      <c r="INA35" s="23"/>
      <c r="INE35" s="23"/>
      <c r="INI35" s="23"/>
      <c r="INM35" s="23"/>
      <c r="INQ35" s="23"/>
      <c r="INU35" s="23"/>
      <c r="INY35" s="23"/>
      <c r="IOC35" s="23"/>
      <c r="IOG35" s="23"/>
      <c r="IOK35" s="23"/>
      <c r="IOO35" s="23"/>
      <c r="IOS35" s="23"/>
      <c r="IOW35" s="23"/>
      <c r="IPA35" s="23"/>
      <c r="IPE35" s="23"/>
      <c r="IPI35" s="23"/>
      <c r="IPM35" s="23"/>
      <c r="IPQ35" s="23"/>
      <c r="IPU35" s="23"/>
      <c r="IPY35" s="23"/>
      <c r="IQC35" s="23"/>
      <c r="IQG35" s="23"/>
      <c r="IQK35" s="23"/>
      <c r="IQO35" s="23"/>
      <c r="IQS35" s="23"/>
      <c r="IQW35" s="23"/>
      <c r="IRA35" s="23"/>
      <c r="IRE35" s="23"/>
      <c r="IRI35" s="23"/>
      <c r="IRM35" s="23"/>
      <c r="IRQ35" s="23"/>
      <c r="IRU35" s="23"/>
      <c r="IRY35" s="23"/>
      <c r="ISC35" s="23"/>
      <c r="ISG35" s="23"/>
      <c r="ISK35" s="23"/>
      <c r="ISO35" s="23"/>
      <c r="ISS35" s="23"/>
      <c r="ISW35" s="23"/>
      <c r="ITA35" s="23"/>
      <c r="ITE35" s="23"/>
      <c r="ITI35" s="23"/>
      <c r="ITM35" s="23"/>
      <c r="ITQ35" s="23"/>
      <c r="ITU35" s="23"/>
      <c r="ITY35" s="23"/>
      <c r="IUC35" s="23"/>
      <c r="IUG35" s="23"/>
      <c r="IUK35" s="23"/>
      <c r="IUO35" s="23"/>
      <c r="IUS35" s="23"/>
      <c r="IUW35" s="23"/>
      <c r="IVA35" s="23"/>
      <c r="IVE35" s="23"/>
      <c r="IVI35" s="23"/>
      <c r="IVM35" s="23"/>
      <c r="IVQ35" s="23"/>
      <c r="IVU35" s="23"/>
      <c r="IVY35" s="23"/>
      <c r="IWC35" s="23"/>
      <c r="IWG35" s="23"/>
      <c r="IWK35" s="23"/>
      <c r="IWO35" s="23"/>
      <c r="IWS35" s="23"/>
      <c r="IWW35" s="23"/>
      <c r="IXA35" s="23"/>
      <c r="IXE35" s="23"/>
      <c r="IXI35" s="23"/>
      <c r="IXM35" s="23"/>
      <c r="IXQ35" s="23"/>
      <c r="IXU35" s="23"/>
      <c r="IXY35" s="23"/>
      <c r="IYC35" s="23"/>
      <c r="IYG35" s="23"/>
      <c r="IYK35" s="23"/>
      <c r="IYO35" s="23"/>
      <c r="IYS35" s="23"/>
      <c r="IYW35" s="23"/>
      <c r="IZA35" s="23"/>
      <c r="IZE35" s="23"/>
      <c r="IZI35" s="23"/>
      <c r="IZM35" s="23"/>
      <c r="IZQ35" s="23"/>
      <c r="IZU35" s="23"/>
      <c r="IZY35" s="23"/>
      <c r="JAC35" s="23"/>
      <c r="JAG35" s="23"/>
      <c r="JAK35" s="23"/>
      <c r="JAO35" s="23"/>
      <c r="JAS35" s="23"/>
      <c r="JAW35" s="23"/>
      <c r="JBA35" s="23"/>
      <c r="JBE35" s="23"/>
      <c r="JBI35" s="23"/>
      <c r="JBM35" s="23"/>
      <c r="JBQ35" s="23"/>
      <c r="JBU35" s="23"/>
      <c r="JBY35" s="23"/>
      <c r="JCC35" s="23"/>
      <c r="JCG35" s="23"/>
      <c r="JCK35" s="23"/>
      <c r="JCO35" s="23"/>
      <c r="JCS35" s="23"/>
      <c r="JCW35" s="23"/>
      <c r="JDA35" s="23"/>
      <c r="JDE35" s="23"/>
      <c r="JDI35" s="23"/>
      <c r="JDM35" s="23"/>
      <c r="JDQ35" s="23"/>
      <c r="JDU35" s="23"/>
      <c r="JDY35" s="23"/>
      <c r="JEC35" s="23"/>
      <c r="JEG35" s="23"/>
      <c r="JEK35" s="23"/>
      <c r="JEO35" s="23"/>
      <c r="JES35" s="23"/>
      <c r="JEW35" s="23"/>
      <c r="JFA35" s="23"/>
      <c r="JFE35" s="23"/>
      <c r="JFI35" s="23"/>
      <c r="JFM35" s="23"/>
      <c r="JFQ35" s="23"/>
      <c r="JFU35" s="23"/>
      <c r="JFY35" s="23"/>
      <c r="JGC35" s="23"/>
      <c r="JGG35" s="23"/>
      <c r="JGK35" s="23"/>
      <c r="JGO35" s="23"/>
      <c r="JGS35" s="23"/>
      <c r="JGW35" s="23"/>
      <c r="JHA35" s="23"/>
      <c r="JHE35" s="23"/>
      <c r="JHI35" s="23"/>
      <c r="JHM35" s="23"/>
      <c r="JHQ35" s="23"/>
      <c r="JHU35" s="23"/>
      <c r="JHY35" s="23"/>
      <c r="JIC35" s="23"/>
      <c r="JIG35" s="23"/>
      <c r="JIK35" s="23"/>
      <c r="JIO35" s="23"/>
      <c r="JIS35" s="23"/>
      <c r="JIW35" s="23"/>
      <c r="JJA35" s="23"/>
      <c r="JJE35" s="23"/>
      <c r="JJI35" s="23"/>
      <c r="JJM35" s="23"/>
      <c r="JJQ35" s="23"/>
      <c r="JJU35" s="23"/>
      <c r="JJY35" s="23"/>
      <c r="JKC35" s="23"/>
      <c r="JKG35" s="23"/>
      <c r="JKK35" s="23"/>
      <c r="JKO35" s="23"/>
      <c r="JKS35" s="23"/>
      <c r="JKW35" s="23"/>
      <c r="JLA35" s="23"/>
      <c r="JLE35" s="23"/>
      <c r="JLI35" s="23"/>
      <c r="JLM35" s="23"/>
      <c r="JLQ35" s="23"/>
      <c r="JLU35" s="23"/>
      <c r="JLY35" s="23"/>
      <c r="JMC35" s="23"/>
      <c r="JMG35" s="23"/>
      <c r="JMK35" s="23"/>
      <c r="JMO35" s="23"/>
      <c r="JMS35" s="23"/>
      <c r="JMW35" s="23"/>
      <c r="JNA35" s="23"/>
      <c r="JNE35" s="23"/>
      <c r="JNI35" s="23"/>
      <c r="JNM35" s="23"/>
      <c r="JNQ35" s="23"/>
      <c r="JNU35" s="23"/>
      <c r="JNY35" s="23"/>
      <c r="JOC35" s="23"/>
      <c r="JOG35" s="23"/>
      <c r="JOK35" s="23"/>
      <c r="JOO35" s="23"/>
      <c r="JOS35" s="23"/>
      <c r="JOW35" s="23"/>
      <c r="JPA35" s="23"/>
      <c r="JPE35" s="23"/>
      <c r="JPI35" s="23"/>
      <c r="JPM35" s="23"/>
      <c r="JPQ35" s="23"/>
      <c r="JPU35" s="23"/>
      <c r="JPY35" s="23"/>
      <c r="JQC35" s="23"/>
      <c r="JQG35" s="23"/>
      <c r="JQK35" s="23"/>
      <c r="JQO35" s="23"/>
      <c r="JQS35" s="23"/>
      <c r="JQW35" s="23"/>
      <c r="JRA35" s="23"/>
      <c r="JRE35" s="23"/>
      <c r="JRI35" s="23"/>
      <c r="JRM35" s="23"/>
      <c r="JRQ35" s="23"/>
      <c r="JRU35" s="23"/>
      <c r="JRY35" s="23"/>
      <c r="JSC35" s="23"/>
      <c r="JSG35" s="23"/>
      <c r="JSK35" s="23"/>
      <c r="JSO35" s="23"/>
      <c r="JSS35" s="23"/>
      <c r="JSW35" s="23"/>
      <c r="JTA35" s="23"/>
      <c r="JTE35" s="23"/>
      <c r="JTI35" s="23"/>
      <c r="JTM35" s="23"/>
      <c r="JTQ35" s="23"/>
      <c r="JTU35" s="23"/>
      <c r="JTY35" s="23"/>
      <c r="JUC35" s="23"/>
      <c r="JUG35" s="23"/>
      <c r="JUK35" s="23"/>
      <c r="JUO35" s="23"/>
      <c r="JUS35" s="23"/>
      <c r="JUW35" s="23"/>
      <c r="JVA35" s="23"/>
      <c r="JVE35" s="23"/>
      <c r="JVI35" s="23"/>
      <c r="JVM35" s="23"/>
      <c r="JVQ35" s="23"/>
      <c r="JVU35" s="23"/>
      <c r="JVY35" s="23"/>
      <c r="JWC35" s="23"/>
      <c r="JWG35" s="23"/>
      <c r="JWK35" s="23"/>
      <c r="JWO35" s="23"/>
      <c r="JWS35" s="23"/>
      <c r="JWW35" s="23"/>
      <c r="JXA35" s="23"/>
      <c r="JXE35" s="23"/>
      <c r="JXI35" s="23"/>
      <c r="JXM35" s="23"/>
      <c r="JXQ35" s="23"/>
      <c r="JXU35" s="23"/>
      <c r="JXY35" s="23"/>
      <c r="JYC35" s="23"/>
      <c r="JYG35" s="23"/>
      <c r="JYK35" s="23"/>
      <c r="JYO35" s="23"/>
      <c r="JYS35" s="23"/>
      <c r="JYW35" s="23"/>
      <c r="JZA35" s="23"/>
      <c r="JZE35" s="23"/>
      <c r="JZI35" s="23"/>
      <c r="JZM35" s="23"/>
      <c r="JZQ35" s="23"/>
      <c r="JZU35" s="23"/>
      <c r="JZY35" s="23"/>
      <c r="KAC35" s="23"/>
      <c r="KAG35" s="23"/>
      <c r="KAK35" s="23"/>
      <c r="KAO35" s="23"/>
      <c r="KAS35" s="23"/>
      <c r="KAW35" s="23"/>
      <c r="KBA35" s="23"/>
      <c r="KBE35" s="23"/>
      <c r="KBI35" s="23"/>
      <c r="KBM35" s="23"/>
      <c r="KBQ35" s="23"/>
      <c r="KBU35" s="23"/>
      <c r="KBY35" s="23"/>
      <c r="KCC35" s="23"/>
      <c r="KCG35" s="23"/>
      <c r="KCK35" s="23"/>
      <c r="KCO35" s="23"/>
      <c r="KCS35" s="23"/>
      <c r="KCW35" s="23"/>
      <c r="KDA35" s="23"/>
      <c r="KDE35" s="23"/>
      <c r="KDI35" s="23"/>
      <c r="KDM35" s="23"/>
      <c r="KDQ35" s="23"/>
      <c r="KDU35" s="23"/>
      <c r="KDY35" s="23"/>
      <c r="KEC35" s="23"/>
      <c r="KEG35" s="23"/>
      <c r="KEK35" s="23"/>
      <c r="KEO35" s="23"/>
      <c r="KES35" s="23"/>
      <c r="KEW35" s="23"/>
      <c r="KFA35" s="23"/>
      <c r="KFE35" s="23"/>
      <c r="KFI35" s="23"/>
      <c r="KFM35" s="23"/>
      <c r="KFQ35" s="23"/>
      <c r="KFU35" s="23"/>
      <c r="KFY35" s="23"/>
      <c r="KGC35" s="23"/>
      <c r="KGG35" s="23"/>
      <c r="KGK35" s="23"/>
      <c r="KGO35" s="23"/>
      <c r="KGS35" s="23"/>
      <c r="KGW35" s="23"/>
      <c r="KHA35" s="23"/>
      <c r="KHE35" s="23"/>
      <c r="KHI35" s="23"/>
      <c r="KHM35" s="23"/>
      <c r="KHQ35" s="23"/>
      <c r="KHU35" s="23"/>
      <c r="KHY35" s="23"/>
      <c r="KIC35" s="23"/>
      <c r="KIG35" s="23"/>
      <c r="KIK35" s="23"/>
      <c r="KIO35" s="23"/>
      <c r="KIS35" s="23"/>
      <c r="KIW35" s="23"/>
      <c r="KJA35" s="23"/>
      <c r="KJE35" s="23"/>
      <c r="KJI35" s="23"/>
      <c r="KJM35" s="23"/>
      <c r="KJQ35" s="23"/>
      <c r="KJU35" s="23"/>
      <c r="KJY35" s="23"/>
      <c r="KKC35" s="23"/>
      <c r="KKG35" s="23"/>
      <c r="KKK35" s="23"/>
      <c r="KKO35" s="23"/>
      <c r="KKS35" s="23"/>
      <c r="KKW35" s="23"/>
      <c r="KLA35" s="23"/>
      <c r="KLE35" s="23"/>
      <c r="KLI35" s="23"/>
      <c r="KLM35" s="23"/>
      <c r="KLQ35" s="23"/>
      <c r="KLU35" s="23"/>
      <c r="KLY35" s="23"/>
      <c r="KMC35" s="23"/>
      <c r="KMG35" s="23"/>
      <c r="KMK35" s="23"/>
      <c r="KMO35" s="23"/>
      <c r="KMS35" s="23"/>
      <c r="KMW35" s="23"/>
      <c r="KNA35" s="23"/>
      <c r="KNE35" s="23"/>
      <c r="KNI35" s="23"/>
      <c r="KNM35" s="23"/>
      <c r="KNQ35" s="23"/>
      <c r="KNU35" s="23"/>
      <c r="KNY35" s="23"/>
      <c r="KOC35" s="23"/>
      <c r="KOG35" s="23"/>
      <c r="KOK35" s="23"/>
      <c r="KOO35" s="23"/>
      <c r="KOS35" s="23"/>
      <c r="KOW35" s="23"/>
      <c r="KPA35" s="23"/>
      <c r="KPE35" s="23"/>
      <c r="KPI35" s="23"/>
      <c r="KPM35" s="23"/>
      <c r="KPQ35" s="23"/>
      <c r="KPU35" s="23"/>
      <c r="KPY35" s="23"/>
      <c r="KQC35" s="23"/>
      <c r="KQG35" s="23"/>
      <c r="KQK35" s="23"/>
      <c r="KQO35" s="23"/>
      <c r="KQS35" s="23"/>
      <c r="KQW35" s="23"/>
      <c r="KRA35" s="23"/>
      <c r="KRE35" s="23"/>
      <c r="KRI35" s="23"/>
      <c r="KRM35" s="23"/>
      <c r="KRQ35" s="23"/>
      <c r="KRU35" s="23"/>
      <c r="KRY35" s="23"/>
      <c r="KSC35" s="23"/>
      <c r="KSG35" s="23"/>
      <c r="KSK35" s="23"/>
      <c r="KSO35" s="23"/>
      <c r="KSS35" s="23"/>
      <c r="KSW35" s="23"/>
      <c r="KTA35" s="23"/>
      <c r="KTE35" s="23"/>
      <c r="KTI35" s="23"/>
      <c r="KTM35" s="23"/>
      <c r="KTQ35" s="23"/>
      <c r="KTU35" s="23"/>
      <c r="KTY35" s="23"/>
      <c r="KUC35" s="23"/>
      <c r="KUG35" s="23"/>
      <c r="KUK35" s="23"/>
      <c r="KUO35" s="23"/>
      <c r="KUS35" s="23"/>
      <c r="KUW35" s="23"/>
      <c r="KVA35" s="23"/>
      <c r="KVE35" s="23"/>
      <c r="KVI35" s="23"/>
      <c r="KVM35" s="23"/>
      <c r="KVQ35" s="23"/>
      <c r="KVU35" s="23"/>
      <c r="KVY35" s="23"/>
      <c r="KWC35" s="23"/>
      <c r="KWG35" s="23"/>
      <c r="KWK35" s="23"/>
      <c r="KWO35" s="23"/>
      <c r="KWS35" s="23"/>
      <c r="KWW35" s="23"/>
      <c r="KXA35" s="23"/>
      <c r="KXE35" s="23"/>
      <c r="KXI35" s="23"/>
      <c r="KXM35" s="23"/>
      <c r="KXQ35" s="23"/>
      <c r="KXU35" s="23"/>
      <c r="KXY35" s="23"/>
      <c r="KYC35" s="23"/>
      <c r="KYG35" s="23"/>
      <c r="KYK35" s="23"/>
      <c r="KYO35" s="23"/>
      <c r="KYS35" s="23"/>
      <c r="KYW35" s="23"/>
      <c r="KZA35" s="23"/>
      <c r="KZE35" s="23"/>
      <c r="KZI35" s="23"/>
      <c r="KZM35" s="23"/>
      <c r="KZQ35" s="23"/>
      <c r="KZU35" s="23"/>
      <c r="KZY35" s="23"/>
      <c r="LAC35" s="23"/>
      <c r="LAG35" s="23"/>
      <c r="LAK35" s="23"/>
      <c r="LAO35" s="23"/>
      <c r="LAS35" s="23"/>
      <c r="LAW35" s="23"/>
      <c r="LBA35" s="23"/>
      <c r="LBE35" s="23"/>
      <c r="LBI35" s="23"/>
      <c r="LBM35" s="23"/>
      <c r="LBQ35" s="23"/>
      <c r="LBU35" s="23"/>
      <c r="LBY35" s="23"/>
      <c r="LCC35" s="23"/>
      <c r="LCG35" s="23"/>
      <c r="LCK35" s="23"/>
      <c r="LCO35" s="23"/>
      <c r="LCS35" s="23"/>
      <c r="LCW35" s="23"/>
      <c r="LDA35" s="23"/>
      <c r="LDE35" s="23"/>
      <c r="LDI35" s="23"/>
      <c r="LDM35" s="23"/>
      <c r="LDQ35" s="23"/>
      <c r="LDU35" s="23"/>
      <c r="LDY35" s="23"/>
      <c r="LEC35" s="23"/>
      <c r="LEG35" s="23"/>
      <c r="LEK35" s="23"/>
      <c r="LEO35" s="23"/>
      <c r="LES35" s="23"/>
      <c r="LEW35" s="23"/>
      <c r="LFA35" s="23"/>
      <c r="LFE35" s="23"/>
      <c r="LFI35" s="23"/>
      <c r="LFM35" s="23"/>
      <c r="LFQ35" s="23"/>
      <c r="LFU35" s="23"/>
      <c r="LFY35" s="23"/>
      <c r="LGC35" s="23"/>
      <c r="LGG35" s="23"/>
      <c r="LGK35" s="23"/>
      <c r="LGO35" s="23"/>
      <c r="LGS35" s="23"/>
      <c r="LGW35" s="23"/>
      <c r="LHA35" s="23"/>
      <c r="LHE35" s="23"/>
      <c r="LHI35" s="23"/>
      <c r="LHM35" s="23"/>
      <c r="LHQ35" s="23"/>
      <c r="LHU35" s="23"/>
      <c r="LHY35" s="23"/>
      <c r="LIC35" s="23"/>
      <c r="LIG35" s="23"/>
      <c r="LIK35" s="23"/>
      <c r="LIO35" s="23"/>
      <c r="LIS35" s="23"/>
      <c r="LIW35" s="23"/>
      <c r="LJA35" s="23"/>
      <c r="LJE35" s="23"/>
      <c r="LJI35" s="23"/>
      <c r="LJM35" s="23"/>
      <c r="LJQ35" s="23"/>
      <c r="LJU35" s="23"/>
      <c r="LJY35" s="23"/>
      <c r="LKC35" s="23"/>
      <c r="LKG35" s="23"/>
      <c r="LKK35" s="23"/>
      <c r="LKO35" s="23"/>
      <c r="LKS35" s="23"/>
      <c r="LKW35" s="23"/>
      <c r="LLA35" s="23"/>
      <c r="LLE35" s="23"/>
      <c r="LLI35" s="23"/>
      <c r="LLM35" s="23"/>
      <c r="LLQ35" s="23"/>
      <c r="LLU35" s="23"/>
      <c r="LLY35" s="23"/>
      <c r="LMC35" s="23"/>
      <c r="LMG35" s="23"/>
      <c r="LMK35" s="23"/>
      <c r="LMO35" s="23"/>
      <c r="LMS35" s="23"/>
      <c r="LMW35" s="23"/>
      <c r="LNA35" s="23"/>
      <c r="LNE35" s="23"/>
      <c r="LNI35" s="23"/>
      <c r="LNM35" s="23"/>
      <c r="LNQ35" s="23"/>
      <c r="LNU35" s="23"/>
      <c r="LNY35" s="23"/>
      <c r="LOC35" s="23"/>
      <c r="LOG35" s="23"/>
      <c r="LOK35" s="23"/>
      <c r="LOO35" s="23"/>
      <c r="LOS35" s="23"/>
      <c r="LOW35" s="23"/>
      <c r="LPA35" s="23"/>
      <c r="LPE35" s="23"/>
      <c r="LPI35" s="23"/>
      <c r="LPM35" s="23"/>
      <c r="LPQ35" s="23"/>
      <c r="LPU35" s="23"/>
      <c r="LPY35" s="23"/>
      <c r="LQC35" s="23"/>
      <c r="LQG35" s="23"/>
      <c r="LQK35" s="23"/>
      <c r="LQO35" s="23"/>
      <c r="LQS35" s="23"/>
      <c r="LQW35" s="23"/>
      <c r="LRA35" s="23"/>
      <c r="LRE35" s="23"/>
      <c r="LRI35" s="23"/>
      <c r="LRM35" s="23"/>
      <c r="LRQ35" s="23"/>
      <c r="LRU35" s="23"/>
      <c r="LRY35" s="23"/>
      <c r="LSC35" s="23"/>
      <c r="LSG35" s="23"/>
      <c r="LSK35" s="23"/>
      <c r="LSO35" s="23"/>
      <c r="LSS35" s="23"/>
      <c r="LSW35" s="23"/>
      <c r="LTA35" s="23"/>
      <c r="LTE35" s="23"/>
      <c r="LTI35" s="23"/>
      <c r="LTM35" s="23"/>
      <c r="LTQ35" s="23"/>
      <c r="LTU35" s="23"/>
      <c r="LTY35" s="23"/>
      <c r="LUC35" s="23"/>
      <c r="LUG35" s="23"/>
      <c r="LUK35" s="23"/>
      <c r="LUO35" s="23"/>
      <c r="LUS35" s="23"/>
      <c r="LUW35" s="23"/>
      <c r="LVA35" s="23"/>
      <c r="LVE35" s="23"/>
      <c r="LVI35" s="23"/>
      <c r="LVM35" s="23"/>
      <c r="LVQ35" s="23"/>
      <c r="LVU35" s="23"/>
      <c r="LVY35" s="23"/>
      <c r="LWC35" s="23"/>
      <c r="LWG35" s="23"/>
      <c r="LWK35" s="23"/>
      <c r="LWO35" s="23"/>
      <c r="LWS35" s="23"/>
      <c r="LWW35" s="23"/>
      <c r="LXA35" s="23"/>
      <c r="LXE35" s="23"/>
      <c r="LXI35" s="23"/>
      <c r="LXM35" s="23"/>
      <c r="LXQ35" s="23"/>
      <c r="LXU35" s="23"/>
      <c r="LXY35" s="23"/>
      <c r="LYC35" s="23"/>
      <c r="LYG35" s="23"/>
      <c r="LYK35" s="23"/>
      <c r="LYO35" s="23"/>
      <c r="LYS35" s="23"/>
      <c r="LYW35" s="23"/>
      <c r="LZA35" s="23"/>
      <c r="LZE35" s="23"/>
      <c r="LZI35" s="23"/>
      <c r="LZM35" s="23"/>
      <c r="LZQ35" s="23"/>
      <c r="LZU35" s="23"/>
      <c r="LZY35" s="23"/>
      <c r="MAC35" s="23"/>
      <c r="MAG35" s="23"/>
      <c r="MAK35" s="23"/>
      <c r="MAO35" s="23"/>
      <c r="MAS35" s="23"/>
      <c r="MAW35" s="23"/>
      <c r="MBA35" s="23"/>
      <c r="MBE35" s="23"/>
      <c r="MBI35" s="23"/>
      <c r="MBM35" s="23"/>
      <c r="MBQ35" s="23"/>
      <c r="MBU35" s="23"/>
      <c r="MBY35" s="23"/>
      <c r="MCC35" s="23"/>
      <c r="MCG35" s="23"/>
      <c r="MCK35" s="23"/>
      <c r="MCO35" s="23"/>
      <c r="MCS35" s="23"/>
      <c r="MCW35" s="23"/>
      <c r="MDA35" s="23"/>
      <c r="MDE35" s="23"/>
      <c r="MDI35" s="23"/>
      <c r="MDM35" s="23"/>
      <c r="MDQ35" s="23"/>
      <c r="MDU35" s="23"/>
      <c r="MDY35" s="23"/>
      <c r="MEC35" s="23"/>
      <c r="MEG35" s="23"/>
      <c r="MEK35" s="23"/>
      <c r="MEO35" s="23"/>
      <c r="MES35" s="23"/>
      <c r="MEW35" s="23"/>
      <c r="MFA35" s="23"/>
      <c r="MFE35" s="23"/>
      <c r="MFI35" s="23"/>
      <c r="MFM35" s="23"/>
      <c r="MFQ35" s="23"/>
      <c r="MFU35" s="23"/>
      <c r="MFY35" s="23"/>
      <c r="MGC35" s="23"/>
      <c r="MGG35" s="23"/>
      <c r="MGK35" s="23"/>
      <c r="MGO35" s="23"/>
      <c r="MGS35" s="23"/>
      <c r="MGW35" s="23"/>
      <c r="MHA35" s="23"/>
      <c r="MHE35" s="23"/>
      <c r="MHI35" s="23"/>
      <c r="MHM35" s="23"/>
      <c r="MHQ35" s="23"/>
      <c r="MHU35" s="23"/>
      <c r="MHY35" s="23"/>
      <c r="MIC35" s="23"/>
      <c r="MIG35" s="23"/>
      <c r="MIK35" s="23"/>
      <c r="MIO35" s="23"/>
      <c r="MIS35" s="23"/>
      <c r="MIW35" s="23"/>
      <c r="MJA35" s="23"/>
      <c r="MJE35" s="23"/>
      <c r="MJI35" s="23"/>
      <c r="MJM35" s="23"/>
      <c r="MJQ35" s="23"/>
      <c r="MJU35" s="23"/>
      <c r="MJY35" s="23"/>
      <c r="MKC35" s="23"/>
      <c r="MKG35" s="23"/>
      <c r="MKK35" s="23"/>
      <c r="MKO35" s="23"/>
      <c r="MKS35" s="23"/>
      <c r="MKW35" s="23"/>
      <c r="MLA35" s="23"/>
      <c r="MLE35" s="23"/>
      <c r="MLI35" s="23"/>
      <c r="MLM35" s="23"/>
      <c r="MLQ35" s="23"/>
      <c r="MLU35" s="23"/>
      <c r="MLY35" s="23"/>
      <c r="MMC35" s="23"/>
      <c r="MMG35" s="23"/>
      <c r="MMK35" s="23"/>
      <c r="MMO35" s="23"/>
      <c r="MMS35" s="23"/>
      <c r="MMW35" s="23"/>
      <c r="MNA35" s="23"/>
      <c r="MNE35" s="23"/>
      <c r="MNI35" s="23"/>
      <c r="MNM35" s="23"/>
      <c r="MNQ35" s="23"/>
      <c r="MNU35" s="23"/>
      <c r="MNY35" s="23"/>
      <c r="MOC35" s="23"/>
      <c r="MOG35" s="23"/>
      <c r="MOK35" s="23"/>
      <c r="MOO35" s="23"/>
      <c r="MOS35" s="23"/>
      <c r="MOW35" s="23"/>
      <c r="MPA35" s="23"/>
      <c r="MPE35" s="23"/>
      <c r="MPI35" s="23"/>
      <c r="MPM35" s="23"/>
      <c r="MPQ35" s="23"/>
      <c r="MPU35" s="23"/>
      <c r="MPY35" s="23"/>
      <c r="MQC35" s="23"/>
      <c r="MQG35" s="23"/>
      <c r="MQK35" s="23"/>
      <c r="MQO35" s="23"/>
      <c r="MQS35" s="23"/>
      <c r="MQW35" s="23"/>
      <c r="MRA35" s="23"/>
      <c r="MRE35" s="23"/>
      <c r="MRI35" s="23"/>
      <c r="MRM35" s="23"/>
      <c r="MRQ35" s="23"/>
      <c r="MRU35" s="23"/>
      <c r="MRY35" s="23"/>
      <c r="MSC35" s="23"/>
      <c r="MSG35" s="23"/>
      <c r="MSK35" s="23"/>
      <c r="MSO35" s="23"/>
      <c r="MSS35" s="23"/>
      <c r="MSW35" s="23"/>
      <c r="MTA35" s="23"/>
      <c r="MTE35" s="23"/>
      <c r="MTI35" s="23"/>
      <c r="MTM35" s="23"/>
      <c r="MTQ35" s="23"/>
      <c r="MTU35" s="23"/>
      <c r="MTY35" s="23"/>
      <c r="MUC35" s="23"/>
      <c r="MUG35" s="23"/>
      <c r="MUK35" s="23"/>
      <c r="MUO35" s="23"/>
      <c r="MUS35" s="23"/>
      <c r="MUW35" s="23"/>
      <c r="MVA35" s="23"/>
      <c r="MVE35" s="23"/>
      <c r="MVI35" s="23"/>
      <c r="MVM35" s="23"/>
      <c r="MVQ35" s="23"/>
      <c r="MVU35" s="23"/>
      <c r="MVY35" s="23"/>
      <c r="MWC35" s="23"/>
      <c r="MWG35" s="23"/>
      <c r="MWK35" s="23"/>
      <c r="MWO35" s="23"/>
      <c r="MWS35" s="23"/>
      <c r="MWW35" s="23"/>
      <c r="MXA35" s="23"/>
      <c r="MXE35" s="23"/>
      <c r="MXI35" s="23"/>
      <c r="MXM35" s="23"/>
      <c r="MXQ35" s="23"/>
      <c r="MXU35" s="23"/>
      <c r="MXY35" s="23"/>
      <c r="MYC35" s="23"/>
      <c r="MYG35" s="23"/>
      <c r="MYK35" s="23"/>
      <c r="MYO35" s="23"/>
      <c r="MYS35" s="23"/>
      <c r="MYW35" s="23"/>
      <c r="MZA35" s="23"/>
      <c r="MZE35" s="23"/>
      <c r="MZI35" s="23"/>
      <c r="MZM35" s="23"/>
      <c r="MZQ35" s="23"/>
      <c r="MZU35" s="23"/>
      <c r="MZY35" s="23"/>
      <c r="NAC35" s="23"/>
      <c r="NAG35" s="23"/>
      <c r="NAK35" s="23"/>
      <c r="NAO35" s="23"/>
      <c r="NAS35" s="23"/>
      <c r="NAW35" s="23"/>
      <c r="NBA35" s="23"/>
      <c r="NBE35" s="23"/>
      <c r="NBI35" s="23"/>
      <c r="NBM35" s="23"/>
      <c r="NBQ35" s="23"/>
      <c r="NBU35" s="23"/>
      <c r="NBY35" s="23"/>
      <c r="NCC35" s="23"/>
      <c r="NCG35" s="23"/>
      <c r="NCK35" s="23"/>
      <c r="NCO35" s="23"/>
      <c r="NCS35" s="23"/>
      <c r="NCW35" s="23"/>
      <c r="NDA35" s="23"/>
      <c r="NDE35" s="23"/>
      <c r="NDI35" s="23"/>
      <c r="NDM35" s="23"/>
      <c r="NDQ35" s="23"/>
      <c r="NDU35" s="23"/>
      <c r="NDY35" s="23"/>
      <c r="NEC35" s="23"/>
      <c r="NEG35" s="23"/>
      <c r="NEK35" s="23"/>
      <c r="NEO35" s="23"/>
      <c r="NES35" s="23"/>
      <c r="NEW35" s="23"/>
      <c r="NFA35" s="23"/>
      <c r="NFE35" s="23"/>
      <c r="NFI35" s="23"/>
      <c r="NFM35" s="23"/>
      <c r="NFQ35" s="23"/>
      <c r="NFU35" s="23"/>
      <c r="NFY35" s="23"/>
      <c r="NGC35" s="23"/>
      <c r="NGG35" s="23"/>
      <c r="NGK35" s="23"/>
      <c r="NGO35" s="23"/>
      <c r="NGS35" s="23"/>
      <c r="NGW35" s="23"/>
      <c r="NHA35" s="23"/>
      <c r="NHE35" s="23"/>
      <c r="NHI35" s="23"/>
      <c r="NHM35" s="23"/>
      <c r="NHQ35" s="23"/>
      <c r="NHU35" s="23"/>
      <c r="NHY35" s="23"/>
      <c r="NIC35" s="23"/>
      <c r="NIG35" s="23"/>
      <c r="NIK35" s="23"/>
      <c r="NIO35" s="23"/>
      <c r="NIS35" s="23"/>
      <c r="NIW35" s="23"/>
      <c r="NJA35" s="23"/>
      <c r="NJE35" s="23"/>
      <c r="NJI35" s="23"/>
      <c r="NJM35" s="23"/>
      <c r="NJQ35" s="23"/>
      <c r="NJU35" s="23"/>
      <c r="NJY35" s="23"/>
      <c r="NKC35" s="23"/>
      <c r="NKG35" s="23"/>
      <c r="NKK35" s="23"/>
      <c r="NKO35" s="23"/>
      <c r="NKS35" s="23"/>
      <c r="NKW35" s="23"/>
      <c r="NLA35" s="23"/>
      <c r="NLE35" s="23"/>
      <c r="NLI35" s="23"/>
      <c r="NLM35" s="23"/>
      <c r="NLQ35" s="23"/>
      <c r="NLU35" s="23"/>
      <c r="NLY35" s="23"/>
      <c r="NMC35" s="23"/>
      <c r="NMG35" s="23"/>
      <c r="NMK35" s="23"/>
      <c r="NMO35" s="23"/>
      <c r="NMS35" s="23"/>
      <c r="NMW35" s="23"/>
      <c r="NNA35" s="23"/>
      <c r="NNE35" s="23"/>
      <c r="NNI35" s="23"/>
      <c r="NNM35" s="23"/>
      <c r="NNQ35" s="23"/>
      <c r="NNU35" s="23"/>
      <c r="NNY35" s="23"/>
      <c r="NOC35" s="23"/>
      <c r="NOG35" s="23"/>
      <c r="NOK35" s="23"/>
      <c r="NOO35" s="23"/>
      <c r="NOS35" s="23"/>
      <c r="NOW35" s="23"/>
      <c r="NPA35" s="23"/>
      <c r="NPE35" s="23"/>
      <c r="NPI35" s="23"/>
      <c r="NPM35" s="23"/>
      <c r="NPQ35" s="23"/>
      <c r="NPU35" s="23"/>
      <c r="NPY35" s="23"/>
      <c r="NQC35" s="23"/>
      <c r="NQG35" s="23"/>
      <c r="NQK35" s="23"/>
      <c r="NQO35" s="23"/>
      <c r="NQS35" s="23"/>
      <c r="NQW35" s="23"/>
      <c r="NRA35" s="23"/>
      <c r="NRE35" s="23"/>
      <c r="NRI35" s="23"/>
      <c r="NRM35" s="23"/>
      <c r="NRQ35" s="23"/>
      <c r="NRU35" s="23"/>
      <c r="NRY35" s="23"/>
      <c r="NSC35" s="23"/>
      <c r="NSG35" s="23"/>
      <c r="NSK35" s="23"/>
      <c r="NSO35" s="23"/>
      <c r="NSS35" s="23"/>
      <c r="NSW35" s="23"/>
      <c r="NTA35" s="23"/>
      <c r="NTE35" s="23"/>
      <c r="NTI35" s="23"/>
      <c r="NTM35" s="23"/>
      <c r="NTQ35" s="23"/>
      <c r="NTU35" s="23"/>
      <c r="NTY35" s="23"/>
      <c r="NUC35" s="23"/>
      <c r="NUG35" s="23"/>
      <c r="NUK35" s="23"/>
      <c r="NUO35" s="23"/>
      <c r="NUS35" s="23"/>
      <c r="NUW35" s="23"/>
      <c r="NVA35" s="23"/>
      <c r="NVE35" s="23"/>
      <c r="NVI35" s="23"/>
      <c r="NVM35" s="23"/>
      <c r="NVQ35" s="23"/>
      <c r="NVU35" s="23"/>
      <c r="NVY35" s="23"/>
      <c r="NWC35" s="23"/>
      <c r="NWG35" s="23"/>
      <c r="NWK35" s="23"/>
      <c r="NWO35" s="23"/>
      <c r="NWS35" s="23"/>
      <c r="NWW35" s="23"/>
      <c r="NXA35" s="23"/>
      <c r="NXE35" s="23"/>
      <c r="NXI35" s="23"/>
      <c r="NXM35" s="23"/>
      <c r="NXQ35" s="23"/>
      <c r="NXU35" s="23"/>
      <c r="NXY35" s="23"/>
      <c r="NYC35" s="23"/>
      <c r="NYG35" s="23"/>
      <c r="NYK35" s="23"/>
      <c r="NYO35" s="23"/>
      <c r="NYS35" s="23"/>
      <c r="NYW35" s="23"/>
      <c r="NZA35" s="23"/>
      <c r="NZE35" s="23"/>
      <c r="NZI35" s="23"/>
      <c r="NZM35" s="23"/>
      <c r="NZQ35" s="23"/>
      <c r="NZU35" s="23"/>
      <c r="NZY35" s="23"/>
      <c r="OAC35" s="23"/>
      <c r="OAG35" s="23"/>
      <c r="OAK35" s="23"/>
      <c r="OAO35" s="23"/>
      <c r="OAS35" s="23"/>
      <c r="OAW35" s="23"/>
      <c r="OBA35" s="23"/>
      <c r="OBE35" s="23"/>
      <c r="OBI35" s="23"/>
      <c r="OBM35" s="23"/>
      <c r="OBQ35" s="23"/>
      <c r="OBU35" s="23"/>
      <c r="OBY35" s="23"/>
      <c r="OCC35" s="23"/>
      <c r="OCG35" s="23"/>
      <c r="OCK35" s="23"/>
      <c r="OCO35" s="23"/>
      <c r="OCS35" s="23"/>
      <c r="OCW35" s="23"/>
      <c r="ODA35" s="23"/>
      <c r="ODE35" s="23"/>
      <c r="ODI35" s="23"/>
      <c r="ODM35" s="23"/>
      <c r="ODQ35" s="23"/>
      <c r="ODU35" s="23"/>
      <c r="ODY35" s="23"/>
      <c r="OEC35" s="23"/>
      <c r="OEG35" s="23"/>
      <c r="OEK35" s="23"/>
      <c r="OEO35" s="23"/>
      <c r="OES35" s="23"/>
      <c r="OEW35" s="23"/>
      <c r="OFA35" s="23"/>
      <c r="OFE35" s="23"/>
      <c r="OFI35" s="23"/>
      <c r="OFM35" s="23"/>
      <c r="OFQ35" s="23"/>
      <c r="OFU35" s="23"/>
      <c r="OFY35" s="23"/>
      <c r="OGC35" s="23"/>
      <c r="OGG35" s="23"/>
      <c r="OGK35" s="23"/>
      <c r="OGO35" s="23"/>
      <c r="OGS35" s="23"/>
      <c r="OGW35" s="23"/>
      <c r="OHA35" s="23"/>
      <c r="OHE35" s="23"/>
      <c r="OHI35" s="23"/>
      <c r="OHM35" s="23"/>
      <c r="OHQ35" s="23"/>
      <c r="OHU35" s="23"/>
      <c r="OHY35" s="23"/>
      <c r="OIC35" s="23"/>
      <c r="OIG35" s="23"/>
      <c r="OIK35" s="23"/>
      <c r="OIO35" s="23"/>
      <c r="OIS35" s="23"/>
      <c r="OIW35" s="23"/>
      <c r="OJA35" s="23"/>
      <c r="OJE35" s="23"/>
      <c r="OJI35" s="23"/>
      <c r="OJM35" s="23"/>
      <c r="OJQ35" s="23"/>
      <c r="OJU35" s="23"/>
      <c r="OJY35" s="23"/>
      <c r="OKC35" s="23"/>
      <c r="OKG35" s="23"/>
      <c r="OKK35" s="23"/>
      <c r="OKO35" s="23"/>
      <c r="OKS35" s="23"/>
      <c r="OKW35" s="23"/>
      <c r="OLA35" s="23"/>
      <c r="OLE35" s="23"/>
      <c r="OLI35" s="23"/>
      <c r="OLM35" s="23"/>
      <c r="OLQ35" s="23"/>
      <c r="OLU35" s="23"/>
      <c r="OLY35" s="23"/>
      <c r="OMC35" s="23"/>
      <c r="OMG35" s="23"/>
      <c r="OMK35" s="23"/>
      <c r="OMO35" s="23"/>
      <c r="OMS35" s="23"/>
      <c r="OMW35" s="23"/>
      <c r="ONA35" s="23"/>
      <c r="ONE35" s="23"/>
      <c r="ONI35" s="23"/>
      <c r="ONM35" s="23"/>
      <c r="ONQ35" s="23"/>
      <c r="ONU35" s="23"/>
      <c r="ONY35" s="23"/>
      <c r="OOC35" s="23"/>
      <c r="OOG35" s="23"/>
      <c r="OOK35" s="23"/>
      <c r="OOO35" s="23"/>
      <c r="OOS35" s="23"/>
      <c r="OOW35" s="23"/>
      <c r="OPA35" s="23"/>
      <c r="OPE35" s="23"/>
      <c r="OPI35" s="23"/>
      <c r="OPM35" s="23"/>
      <c r="OPQ35" s="23"/>
      <c r="OPU35" s="23"/>
      <c r="OPY35" s="23"/>
      <c r="OQC35" s="23"/>
      <c r="OQG35" s="23"/>
      <c r="OQK35" s="23"/>
      <c r="OQO35" s="23"/>
      <c r="OQS35" s="23"/>
      <c r="OQW35" s="23"/>
      <c r="ORA35" s="23"/>
      <c r="ORE35" s="23"/>
      <c r="ORI35" s="23"/>
      <c r="ORM35" s="23"/>
      <c r="ORQ35" s="23"/>
      <c r="ORU35" s="23"/>
      <c r="ORY35" s="23"/>
      <c r="OSC35" s="23"/>
      <c r="OSG35" s="23"/>
      <c r="OSK35" s="23"/>
      <c r="OSO35" s="23"/>
      <c r="OSS35" s="23"/>
      <c r="OSW35" s="23"/>
      <c r="OTA35" s="23"/>
      <c r="OTE35" s="23"/>
      <c r="OTI35" s="23"/>
      <c r="OTM35" s="23"/>
      <c r="OTQ35" s="23"/>
      <c r="OTU35" s="23"/>
      <c r="OTY35" s="23"/>
      <c r="OUC35" s="23"/>
      <c r="OUG35" s="23"/>
      <c r="OUK35" s="23"/>
      <c r="OUO35" s="23"/>
      <c r="OUS35" s="23"/>
      <c r="OUW35" s="23"/>
      <c r="OVA35" s="23"/>
      <c r="OVE35" s="23"/>
      <c r="OVI35" s="23"/>
      <c r="OVM35" s="23"/>
      <c r="OVQ35" s="23"/>
      <c r="OVU35" s="23"/>
      <c r="OVY35" s="23"/>
      <c r="OWC35" s="23"/>
      <c r="OWG35" s="23"/>
      <c r="OWK35" s="23"/>
      <c r="OWO35" s="23"/>
      <c r="OWS35" s="23"/>
      <c r="OWW35" s="23"/>
      <c r="OXA35" s="23"/>
      <c r="OXE35" s="23"/>
      <c r="OXI35" s="23"/>
      <c r="OXM35" s="23"/>
      <c r="OXQ35" s="23"/>
      <c r="OXU35" s="23"/>
      <c r="OXY35" s="23"/>
      <c r="OYC35" s="23"/>
      <c r="OYG35" s="23"/>
      <c r="OYK35" s="23"/>
      <c r="OYO35" s="23"/>
      <c r="OYS35" s="23"/>
      <c r="OYW35" s="23"/>
      <c r="OZA35" s="23"/>
      <c r="OZE35" s="23"/>
      <c r="OZI35" s="23"/>
      <c r="OZM35" s="23"/>
      <c r="OZQ35" s="23"/>
      <c r="OZU35" s="23"/>
      <c r="OZY35" s="23"/>
      <c r="PAC35" s="23"/>
      <c r="PAG35" s="23"/>
      <c r="PAK35" s="23"/>
      <c r="PAO35" s="23"/>
      <c r="PAS35" s="23"/>
      <c r="PAW35" s="23"/>
      <c r="PBA35" s="23"/>
      <c r="PBE35" s="23"/>
      <c r="PBI35" s="23"/>
      <c r="PBM35" s="23"/>
      <c r="PBQ35" s="23"/>
      <c r="PBU35" s="23"/>
      <c r="PBY35" s="23"/>
      <c r="PCC35" s="23"/>
      <c r="PCG35" s="23"/>
      <c r="PCK35" s="23"/>
      <c r="PCO35" s="23"/>
      <c r="PCS35" s="23"/>
      <c r="PCW35" s="23"/>
      <c r="PDA35" s="23"/>
      <c r="PDE35" s="23"/>
      <c r="PDI35" s="23"/>
      <c r="PDM35" s="23"/>
      <c r="PDQ35" s="23"/>
      <c r="PDU35" s="23"/>
      <c r="PDY35" s="23"/>
      <c r="PEC35" s="23"/>
      <c r="PEG35" s="23"/>
      <c r="PEK35" s="23"/>
      <c r="PEO35" s="23"/>
      <c r="PES35" s="23"/>
      <c r="PEW35" s="23"/>
      <c r="PFA35" s="23"/>
      <c r="PFE35" s="23"/>
      <c r="PFI35" s="23"/>
      <c r="PFM35" s="23"/>
      <c r="PFQ35" s="23"/>
      <c r="PFU35" s="23"/>
      <c r="PFY35" s="23"/>
      <c r="PGC35" s="23"/>
      <c r="PGG35" s="23"/>
      <c r="PGK35" s="23"/>
      <c r="PGO35" s="23"/>
      <c r="PGS35" s="23"/>
      <c r="PGW35" s="23"/>
      <c r="PHA35" s="23"/>
      <c r="PHE35" s="23"/>
      <c r="PHI35" s="23"/>
      <c r="PHM35" s="23"/>
      <c r="PHQ35" s="23"/>
      <c r="PHU35" s="23"/>
      <c r="PHY35" s="23"/>
      <c r="PIC35" s="23"/>
      <c r="PIG35" s="23"/>
      <c r="PIK35" s="23"/>
      <c r="PIO35" s="23"/>
      <c r="PIS35" s="23"/>
      <c r="PIW35" s="23"/>
      <c r="PJA35" s="23"/>
      <c r="PJE35" s="23"/>
      <c r="PJI35" s="23"/>
      <c r="PJM35" s="23"/>
      <c r="PJQ35" s="23"/>
      <c r="PJU35" s="23"/>
      <c r="PJY35" s="23"/>
      <c r="PKC35" s="23"/>
      <c r="PKG35" s="23"/>
      <c r="PKK35" s="23"/>
      <c r="PKO35" s="23"/>
      <c r="PKS35" s="23"/>
      <c r="PKW35" s="23"/>
      <c r="PLA35" s="23"/>
      <c r="PLE35" s="23"/>
      <c r="PLI35" s="23"/>
      <c r="PLM35" s="23"/>
      <c r="PLQ35" s="23"/>
      <c r="PLU35" s="23"/>
      <c r="PLY35" s="23"/>
      <c r="PMC35" s="23"/>
      <c r="PMG35" s="23"/>
      <c r="PMK35" s="23"/>
      <c r="PMO35" s="23"/>
      <c r="PMS35" s="23"/>
      <c r="PMW35" s="23"/>
      <c r="PNA35" s="23"/>
      <c r="PNE35" s="23"/>
      <c r="PNI35" s="23"/>
      <c r="PNM35" s="23"/>
      <c r="PNQ35" s="23"/>
      <c r="PNU35" s="23"/>
      <c r="PNY35" s="23"/>
      <c r="POC35" s="23"/>
      <c r="POG35" s="23"/>
      <c r="POK35" s="23"/>
      <c r="POO35" s="23"/>
      <c r="POS35" s="23"/>
      <c r="POW35" s="23"/>
      <c r="PPA35" s="23"/>
      <c r="PPE35" s="23"/>
      <c r="PPI35" s="23"/>
      <c r="PPM35" s="23"/>
      <c r="PPQ35" s="23"/>
      <c r="PPU35" s="23"/>
      <c r="PPY35" s="23"/>
      <c r="PQC35" s="23"/>
      <c r="PQG35" s="23"/>
      <c r="PQK35" s="23"/>
      <c r="PQO35" s="23"/>
      <c r="PQS35" s="23"/>
      <c r="PQW35" s="23"/>
      <c r="PRA35" s="23"/>
      <c r="PRE35" s="23"/>
      <c r="PRI35" s="23"/>
      <c r="PRM35" s="23"/>
      <c r="PRQ35" s="23"/>
      <c r="PRU35" s="23"/>
      <c r="PRY35" s="23"/>
      <c r="PSC35" s="23"/>
      <c r="PSG35" s="23"/>
      <c r="PSK35" s="23"/>
      <c r="PSO35" s="23"/>
      <c r="PSS35" s="23"/>
      <c r="PSW35" s="23"/>
      <c r="PTA35" s="23"/>
      <c r="PTE35" s="23"/>
      <c r="PTI35" s="23"/>
      <c r="PTM35" s="23"/>
      <c r="PTQ35" s="23"/>
      <c r="PTU35" s="23"/>
      <c r="PTY35" s="23"/>
      <c r="PUC35" s="23"/>
      <c r="PUG35" s="23"/>
      <c r="PUK35" s="23"/>
      <c r="PUO35" s="23"/>
      <c r="PUS35" s="23"/>
      <c r="PUW35" s="23"/>
      <c r="PVA35" s="23"/>
      <c r="PVE35" s="23"/>
      <c r="PVI35" s="23"/>
      <c r="PVM35" s="23"/>
      <c r="PVQ35" s="23"/>
      <c r="PVU35" s="23"/>
      <c r="PVY35" s="23"/>
      <c r="PWC35" s="23"/>
      <c r="PWG35" s="23"/>
      <c r="PWK35" s="23"/>
      <c r="PWO35" s="23"/>
      <c r="PWS35" s="23"/>
      <c r="PWW35" s="23"/>
      <c r="PXA35" s="23"/>
      <c r="PXE35" s="23"/>
      <c r="PXI35" s="23"/>
      <c r="PXM35" s="23"/>
      <c r="PXQ35" s="23"/>
      <c r="PXU35" s="23"/>
      <c r="PXY35" s="23"/>
      <c r="PYC35" s="23"/>
      <c r="PYG35" s="23"/>
      <c r="PYK35" s="23"/>
      <c r="PYO35" s="23"/>
      <c r="PYS35" s="23"/>
      <c r="PYW35" s="23"/>
      <c r="PZA35" s="23"/>
      <c r="PZE35" s="23"/>
      <c r="PZI35" s="23"/>
      <c r="PZM35" s="23"/>
      <c r="PZQ35" s="23"/>
      <c r="PZU35" s="23"/>
      <c r="PZY35" s="23"/>
      <c r="QAC35" s="23"/>
      <c r="QAG35" s="23"/>
      <c r="QAK35" s="23"/>
      <c r="QAO35" s="23"/>
      <c r="QAS35" s="23"/>
      <c r="QAW35" s="23"/>
      <c r="QBA35" s="23"/>
      <c r="QBE35" s="23"/>
      <c r="QBI35" s="23"/>
      <c r="QBM35" s="23"/>
      <c r="QBQ35" s="23"/>
      <c r="QBU35" s="23"/>
      <c r="QBY35" s="23"/>
      <c r="QCC35" s="23"/>
      <c r="QCG35" s="23"/>
      <c r="QCK35" s="23"/>
      <c r="QCO35" s="23"/>
      <c r="QCS35" s="23"/>
      <c r="QCW35" s="23"/>
      <c r="QDA35" s="23"/>
      <c r="QDE35" s="23"/>
      <c r="QDI35" s="23"/>
      <c r="QDM35" s="23"/>
      <c r="QDQ35" s="23"/>
      <c r="QDU35" s="23"/>
      <c r="QDY35" s="23"/>
      <c r="QEC35" s="23"/>
      <c r="QEG35" s="23"/>
      <c r="QEK35" s="23"/>
      <c r="QEO35" s="23"/>
      <c r="QES35" s="23"/>
      <c r="QEW35" s="23"/>
      <c r="QFA35" s="23"/>
      <c r="QFE35" s="23"/>
      <c r="QFI35" s="23"/>
      <c r="QFM35" s="23"/>
      <c r="QFQ35" s="23"/>
      <c r="QFU35" s="23"/>
      <c r="QFY35" s="23"/>
      <c r="QGC35" s="23"/>
      <c r="QGG35" s="23"/>
      <c r="QGK35" s="23"/>
      <c r="QGO35" s="23"/>
      <c r="QGS35" s="23"/>
      <c r="QGW35" s="23"/>
      <c r="QHA35" s="23"/>
      <c r="QHE35" s="23"/>
      <c r="QHI35" s="23"/>
      <c r="QHM35" s="23"/>
      <c r="QHQ35" s="23"/>
      <c r="QHU35" s="23"/>
      <c r="QHY35" s="23"/>
      <c r="QIC35" s="23"/>
      <c r="QIG35" s="23"/>
      <c r="QIK35" s="23"/>
      <c r="QIO35" s="23"/>
      <c r="QIS35" s="23"/>
      <c r="QIW35" s="23"/>
      <c r="QJA35" s="23"/>
      <c r="QJE35" s="23"/>
      <c r="QJI35" s="23"/>
      <c r="QJM35" s="23"/>
      <c r="QJQ35" s="23"/>
      <c r="QJU35" s="23"/>
      <c r="QJY35" s="23"/>
      <c r="QKC35" s="23"/>
      <c r="QKG35" s="23"/>
      <c r="QKK35" s="23"/>
      <c r="QKO35" s="23"/>
      <c r="QKS35" s="23"/>
      <c r="QKW35" s="23"/>
      <c r="QLA35" s="23"/>
      <c r="QLE35" s="23"/>
      <c r="QLI35" s="23"/>
      <c r="QLM35" s="23"/>
      <c r="QLQ35" s="23"/>
      <c r="QLU35" s="23"/>
      <c r="QLY35" s="23"/>
      <c r="QMC35" s="23"/>
      <c r="QMG35" s="23"/>
      <c r="QMK35" s="23"/>
      <c r="QMO35" s="23"/>
      <c r="QMS35" s="23"/>
      <c r="QMW35" s="23"/>
      <c r="QNA35" s="23"/>
      <c r="QNE35" s="23"/>
      <c r="QNI35" s="23"/>
      <c r="QNM35" s="23"/>
      <c r="QNQ35" s="23"/>
      <c r="QNU35" s="23"/>
      <c r="QNY35" s="23"/>
      <c r="QOC35" s="23"/>
      <c r="QOG35" s="23"/>
      <c r="QOK35" s="23"/>
      <c r="QOO35" s="23"/>
      <c r="QOS35" s="23"/>
      <c r="QOW35" s="23"/>
      <c r="QPA35" s="23"/>
      <c r="QPE35" s="23"/>
      <c r="QPI35" s="23"/>
      <c r="QPM35" s="23"/>
      <c r="QPQ35" s="23"/>
      <c r="QPU35" s="23"/>
      <c r="QPY35" s="23"/>
      <c r="QQC35" s="23"/>
      <c r="QQG35" s="23"/>
      <c r="QQK35" s="23"/>
      <c r="QQO35" s="23"/>
      <c r="QQS35" s="23"/>
      <c r="QQW35" s="23"/>
      <c r="QRA35" s="23"/>
      <c r="QRE35" s="23"/>
      <c r="QRI35" s="23"/>
      <c r="QRM35" s="23"/>
      <c r="QRQ35" s="23"/>
      <c r="QRU35" s="23"/>
      <c r="QRY35" s="23"/>
      <c r="QSC35" s="23"/>
      <c r="QSG35" s="23"/>
      <c r="QSK35" s="23"/>
      <c r="QSO35" s="23"/>
      <c r="QSS35" s="23"/>
      <c r="QSW35" s="23"/>
      <c r="QTA35" s="23"/>
      <c r="QTE35" s="23"/>
      <c r="QTI35" s="23"/>
      <c r="QTM35" s="23"/>
      <c r="QTQ35" s="23"/>
      <c r="QTU35" s="23"/>
      <c r="QTY35" s="23"/>
      <c r="QUC35" s="23"/>
      <c r="QUG35" s="23"/>
      <c r="QUK35" s="23"/>
      <c r="QUO35" s="23"/>
      <c r="QUS35" s="23"/>
      <c r="QUW35" s="23"/>
      <c r="QVA35" s="23"/>
      <c r="QVE35" s="23"/>
      <c r="QVI35" s="23"/>
      <c r="QVM35" s="23"/>
      <c r="QVQ35" s="23"/>
      <c r="QVU35" s="23"/>
      <c r="QVY35" s="23"/>
      <c r="QWC35" s="23"/>
      <c r="QWG35" s="23"/>
      <c r="QWK35" s="23"/>
      <c r="QWO35" s="23"/>
      <c r="QWS35" s="23"/>
      <c r="QWW35" s="23"/>
      <c r="QXA35" s="23"/>
      <c r="QXE35" s="23"/>
      <c r="QXI35" s="23"/>
      <c r="QXM35" s="23"/>
      <c r="QXQ35" s="23"/>
      <c r="QXU35" s="23"/>
      <c r="QXY35" s="23"/>
      <c r="QYC35" s="23"/>
      <c r="QYG35" s="23"/>
      <c r="QYK35" s="23"/>
      <c r="QYO35" s="23"/>
      <c r="QYS35" s="23"/>
      <c r="QYW35" s="23"/>
      <c r="QZA35" s="23"/>
      <c r="QZE35" s="23"/>
      <c r="QZI35" s="23"/>
      <c r="QZM35" s="23"/>
      <c r="QZQ35" s="23"/>
      <c r="QZU35" s="23"/>
      <c r="QZY35" s="23"/>
      <c r="RAC35" s="23"/>
      <c r="RAG35" s="23"/>
      <c r="RAK35" s="23"/>
      <c r="RAO35" s="23"/>
      <c r="RAS35" s="23"/>
      <c r="RAW35" s="23"/>
      <c r="RBA35" s="23"/>
      <c r="RBE35" s="23"/>
      <c r="RBI35" s="23"/>
      <c r="RBM35" s="23"/>
      <c r="RBQ35" s="23"/>
      <c r="RBU35" s="23"/>
      <c r="RBY35" s="23"/>
      <c r="RCC35" s="23"/>
      <c r="RCG35" s="23"/>
      <c r="RCK35" s="23"/>
      <c r="RCO35" s="23"/>
      <c r="RCS35" s="23"/>
      <c r="RCW35" s="23"/>
      <c r="RDA35" s="23"/>
      <c r="RDE35" s="23"/>
      <c r="RDI35" s="23"/>
      <c r="RDM35" s="23"/>
      <c r="RDQ35" s="23"/>
      <c r="RDU35" s="23"/>
      <c r="RDY35" s="23"/>
      <c r="REC35" s="23"/>
      <c r="REG35" s="23"/>
      <c r="REK35" s="23"/>
      <c r="REO35" s="23"/>
      <c r="RES35" s="23"/>
      <c r="REW35" s="23"/>
      <c r="RFA35" s="23"/>
      <c r="RFE35" s="23"/>
      <c r="RFI35" s="23"/>
      <c r="RFM35" s="23"/>
      <c r="RFQ35" s="23"/>
      <c r="RFU35" s="23"/>
      <c r="RFY35" s="23"/>
      <c r="RGC35" s="23"/>
      <c r="RGG35" s="23"/>
      <c r="RGK35" s="23"/>
      <c r="RGO35" s="23"/>
      <c r="RGS35" s="23"/>
      <c r="RGW35" s="23"/>
      <c r="RHA35" s="23"/>
      <c r="RHE35" s="23"/>
      <c r="RHI35" s="23"/>
      <c r="RHM35" s="23"/>
      <c r="RHQ35" s="23"/>
      <c r="RHU35" s="23"/>
      <c r="RHY35" s="23"/>
      <c r="RIC35" s="23"/>
      <c r="RIG35" s="23"/>
      <c r="RIK35" s="23"/>
      <c r="RIO35" s="23"/>
      <c r="RIS35" s="23"/>
      <c r="RIW35" s="23"/>
      <c r="RJA35" s="23"/>
      <c r="RJE35" s="23"/>
      <c r="RJI35" s="23"/>
      <c r="RJM35" s="23"/>
      <c r="RJQ35" s="23"/>
      <c r="RJU35" s="23"/>
      <c r="RJY35" s="23"/>
      <c r="RKC35" s="23"/>
      <c r="RKG35" s="23"/>
      <c r="RKK35" s="23"/>
      <c r="RKO35" s="23"/>
      <c r="RKS35" s="23"/>
      <c r="RKW35" s="23"/>
      <c r="RLA35" s="23"/>
      <c r="RLE35" s="23"/>
      <c r="RLI35" s="23"/>
      <c r="RLM35" s="23"/>
      <c r="RLQ35" s="23"/>
      <c r="RLU35" s="23"/>
      <c r="RLY35" s="23"/>
      <c r="RMC35" s="23"/>
      <c r="RMG35" s="23"/>
      <c r="RMK35" s="23"/>
      <c r="RMO35" s="23"/>
      <c r="RMS35" s="23"/>
      <c r="RMW35" s="23"/>
      <c r="RNA35" s="23"/>
      <c r="RNE35" s="23"/>
      <c r="RNI35" s="23"/>
      <c r="RNM35" s="23"/>
      <c r="RNQ35" s="23"/>
      <c r="RNU35" s="23"/>
      <c r="RNY35" s="23"/>
      <c r="ROC35" s="23"/>
      <c r="ROG35" s="23"/>
      <c r="ROK35" s="23"/>
      <c r="ROO35" s="23"/>
      <c r="ROS35" s="23"/>
      <c r="ROW35" s="23"/>
      <c r="RPA35" s="23"/>
      <c r="RPE35" s="23"/>
      <c r="RPI35" s="23"/>
      <c r="RPM35" s="23"/>
      <c r="RPQ35" s="23"/>
      <c r="RPU35" s="23"/>
      <c r="RPY35" s="23"/>
      <c r="RQC35" s="23"/>
      <c r="RQG35" s="23"/>
      <c r="RQK35" s="23"/>
      <c r="RQO35" s="23"/>
      <c r="RQS35" s="23"/>
      <c r="RQW35" s="23"/>
      <c r="RRA35" s="23"/>
      <c r="RRE35" s="23"/>
      <c r="RRI35" s="23"/>
      <c r="RRM35" s="23"/>
      <c r="RRQ35" s="23"/>
      <c r="RRU35" s="23"/>
      <c r="RRY35" s="23"/>
      <c r="RSC35" s="23"/>
      <c r="RSG35" s="23"/>
      <c r="RSK35" s="23"/>
      <c r="RSO35" s="23"/>
      <c r="RSS35" s="23"/>
      <c r="RSW35" s="23"/>
      <c r="RTA35" s="23"/>
      <c r="RTE35" s="23"/>
      <c r="RTI35" s="23"/>
      <c r="RTM35" s="23"/>
      <c r="RTQ35" s="23"/>
      <c r="RTU35" s="23"/>
      <c r="RTY35" s="23"/>
      <c r="RUC35" s="23"/>
      <c r="RUG35" s="23"/>
      <c r="RUK35" s="23"/>
      <c r="RUO35" s="23"/>
      <c r="RUS35" s="23"/>
      <c r="RUW35" s="23"/>
      <c r="RVA35" s="23"/>
      <c r="RVE35" s="23"/>
      <c r="RVI35" s="23"/>
      <c r="RVM35" s="23"/>
      <c r="RVQ35" s="23"/>
      <c r="RVU35" s="23"/>
      <c r="RVY35" s="23"/>
      <c r="RWC35" s="23"/>
      <c r="RWG35" s="23"/>
      <c r="RWK35" s="23"/>
      <c r="RWO35" s="23"/>
      <c r="RWS35" s="23"/>
      <c r="RWW35" s="23"/>
      <c r="RXA35" s="23"/>
      <c r="RXE35" s="23"/>
      <c r="RXI35" s="23"/>
      <c r="RXM35" s="23"/>
      <c r="RXQ35" s="23"/>
      <c r="RXU35" s="23"/>
      <c r="RXY35" s="23"/>
      <c r="RYC35" s="23"/>
      <c r="RYG35" s="23"/>
      <c r="RYK35" s="23"/>
      <c r="RYO35" s="23"/>
      <c r="RYS35" s="23"/>
      <c r="RYW35" s="23"/>
      <c r="RZA35" s="23"/>
      <c r="RZE35" s="23"/>
      <c r="RZI35" s="23"/>
      <c r="RZM35" s="23"/>
      <c r="RZQ35" s="23"/>
      <c r="RZU35" s="23"/>
      <c r="RZY35" s="23"/>
      <c r="SAC35" s="23"/>
      <c r="SAG35" s="23"/>
      <c r="SAK35" s="23"/>
      <c r="SAO35" s="23"/>
      <c r="SAS35" s="23"/>
      <c r="SAW35" s="23"/>
      <c r="SBA35" s="23"/>
      <c r="SBE35" s="23"/>
      <c r="SBI35" s="23"/>
      <c r="SBM35" s="23"/>
      <c r="SBQ35" s="23"/>
      <c r="SBU35" s="23"/>
      <c r="SBY35" s="23"/>
      <c r="SCC35" s="23"/>
      <c r="SCG35" s="23"/>
      <c r="SCK35" s="23"/>
      <c r="SCO35" s="23"/>
      <c r="SCS35" s="23"/>
      <c r="SCW35" s="23"/>
      <c r="SDA35" s="23"/>
      <c r="SDE35" s="23"/>
      <c r="SDI35" s="23"/>
      <c r="SDM35" s="23"/>
      <c r="SDQ35" s="23"/>
      <c r="SDU35" s="23"/>
      <c r="SDY35" s="23"/>
      <c r="SEC35" s="23"/>
      <c r="SEG35" s="23"/>
      <c r="SEK35" s="23"/>
      <c r="SEO35" s="23"/>
      <c r="SES35" s="23"/>
      <c r="SEW35" s="23"/>
      <c r="SFA35" s="23"/>
      <c r="SFE35" s="23"/>
      <c r="SFI35" s="23"/>
      <c r="SFM35" s="23"/>
      <c r="SFQ35" s="23"/>
      <c r="SFU35" s="23"/>
      <c r="SFY35" s="23"/>
      <c r="SGC35" s="23"/>
      <c r="SGG35" s="23"/>
      <c r="SGK35" s="23"/>
      <c r="SGO35" s="23"/>
      <c r="SGS35" s="23"/>
      <c r="SGW35" s="23"/>
      <c r="SHA35" s="23"/>
      <c r="SHE35" s="23"/>
      <c r="SHI35" s="23"/>
      <c r="SHM35" s="23"/>
      <c r="SHQ35" s="23"/>
      <c r="SHU35" s="23"/>
      <c r="SHY35" s="23"/>
      <c r="SIC35" s="23"/>
      <c r="SIG35" s="23"/>
      <c r="SIK35" s="23"/>
      <c r="SIO35" s="23"/>
      <c r="SIS35" s="23"/>
      <c r="SIW35" s="23"/>
      <c r="SJA35" s="23"/>
      <c r="SJE35" s="23"/>
      <c r="SJI35" s="23"/>
      <c r="SJM35" s="23"/>
      <c r="SJQ35" s="23"/>
      <c r="SJU35" s="23"/>
      <c r="SJY35" s="23"/>
      <c r="SKC35" s="23"/>
      <c r="SKG35" s="23"/>
      <c r="SKK35" s="23"/>
      <c r="SKO35" s="23"/>
      <c r="SKS35" s="23"/>
      <c r="SKW35" s="23"/>
      <c r="SLA35" s="23"/>
      <c r="SLE35" s="23"/>
      <c r="SLI35" s="23"/>
      <c r="SLM35" s="23"/>
      <c r="SLQ35" s="23"/>
      <c r="SLU35" s="23"/>
      <c r="SLY35" s="23"/>
      <c r="SMC35" s="23"/>
      <c r="SMG35" s="23"/>
      <c r="SMK35" s="23"/>
      <c r="SMO35" s="23"/>
      <c r="SMS35" s="23"/>
      <c r="SMW35" s="23"/>
      <c r="SNA35" s="23"/>
      <c r="SNE35" s="23"/>
      <c r="SNI35" s="23"/>
      <c r="SNM35" s="23"/>
      <c r="SNQ35" s="23"/>
      <c r="SNU35" s="23"/>
      <c r="SNY35" s="23"/>
      <c r="SOC35" s="23"/>
      <c r="SOG35" s="23"/>
      <c r="SOK35" s="23"/>
      <c r="SOO35" s="23"/>
      <c r="SOS35" s="23"/>
      <c r="SOW35" s="23"/>
      <c r="SPA35" s="23"/>
      <c r="SPE35" s="23"/>
      <c r="SPI35" s="23"/>
      <c r="SPM35" s="23"/>
      <c r="SPQ35" s="23"/>
      <c r="SPU35" s="23"/>
      <c r="SPY35" s="23"/>
      <c r="SQC35" s="23"/>
      <c r="SQG35" s="23"/>
      <c r="SQK35" s="23"/>
      <c r="SQO35" s="23"/>
      <c r="SQS35" s="23"/>
      <c r="SQW35" s="23"/>
      <c r="SRA35" s="23"/>
      <c r="SRE35" s="23"/>
      <c r="SRI35" s="23"/>
      <c r="SRM35" s="23"/>
      <c r="SRQ35" s="23"/>
      <c r="SRU35" s="23"/>
      <c r="SRY35" s="23"/>
      <c r="SSC35" s="23"/>
      <c r="SSG35" s="23"/>
      <c r="SSK35" s="23"/>
      <c r="SSO35" s="23"/>
      <c r="SSS35" s="23"/>
      <c r="SSW35" s="23"/>
      <c r="STA35" s="23"/>
      <c r="STE35" s="23"/>
      <c r="STI35" s="23"/>
      <c r="STM35" s="23"/>
      <c r="STQ35" s="23"/>
      <c r="STU35" s="23"/>
      <c r="STY35" s="23"/>
      <c r="SUC35" s="23"/>
      <c r="SUG35" s="23"/>
      <c r="SUK35" s="23"/>
      <c r="SUO35" s="23"/>
      <c r="SUS35" s="23"/>
      <c r="SUW35" s="23"/>
      <c r="SVA35" s="23"/>
      <c r="SVE35" s="23"/>
      <c r="SVI35" s="23"/>
      <c r="SVM35" s="23"/>
      <c r="SVQ35" s="23"/>
      <c r="SVU35" s="23"/>
      <c r="SVY35" s="23"/>
      <c r="SWC35" s="23"/>
      <c r="SWG35" s="23"/>
      <c r="SWK35" s="23"/>
      <c r="SWO35" s="23"/>
      <c r="SWS35" s="23"/>
      <c r="SWW35" s="23"/>
      <c r="SXA35" s="23"/>
      <c r="SXE35" s="23"/>
      <c r="SXI35" s="23"/>
      <c r="SXM35" s="23"/>
      <c r="SXQ35" s="23"/>
      <c r="SXU35" s="23"/>
      <c r="SXY35" s="23"/>
      <c r="SYC35" s="23"/>
      <c r="SYG35" s="23"/>
      <c r="SYK35" s="23"/>
      <c r="SYO35" s="23"/>
      <c r="SYS35" s="23"/>
      <c r="SYW35" s="23"/>
      <c r="SZA35" s="23"/>
      <c r="SZE35" s="23"/>
      <c r="SZI35" s="23"/>
      <c r="SZM35" s="23"/>
      <c r="SZQ35" s="23"/>
      <c r="SZU35" s="23"/>
      <c r="SZY35" s="23"/>
      <c r="TAC35" s="23"/>
      <c r="TAG35" s="23"/>
      <c r="TAK35" s="23"/>
      <c r="TAO35" s="23"/>
      <c r="TAS35" s="23"/>
      <c r="TAW35" s="23"/>
      <c r="TBA35" s="23"/>
      <c r="TBE35" s="23"/>
      <c r="TBI35" s="23"/>
      <c r="TBM35" s="23"/>
      <c r="TBQ35" s="23"/>
      <c r="TBU35" s="23"/>
      <c r="TBY35" s="23"/>
      <c r="TCC35" s="23"/>
      <c r="TCG35" s="23"/>
      <c r="TCK35" s="23"/>
      <c r="TCO35" s="23"/>
      <c r="TCS35" s="23"/>
      <c r="TCW35" s="23"/>
      <c r="TDA35" s="23"/>
      <c r="TDE35" s="23"/>
      <c r="TDI35" s="23"/>
      <c r="TDM35" s="23"/>
      <c r="TDQ35" s="23"/>
      <c r="TDU35" s="23"/>
      <c r="TDY35" s="23"/>
      <c r="TEC35" s="23"/>
      <c r="TEG35" s="23"/>
      <c r="TEK35" s="23"/>
      <c r="TEO35" s="23"/>
      <c r="TES35" s="23"/>
      <c r="TEW35" s="23"/>
      <c r="TFA35" s="23"/>
      <c r="TFE35" s="23"/>
      <c r="TFI35" s="23"/>
      <c r="TFM35" s="23"/>
      <c r="TFQ35" s="23"/>
      <c r="TFU35" s="23"/>
      <c r="TFY35" s="23"/>
      <c r="TGC35" s="23"/>
      <c r="TGG35" s="23"/>
      <c r="TGK35" s="23"/>
      <c r="TGO35" s="23"/>
      <c r="TGS35" s="23"/>
      <c r="TGW35" s="23"/>
      <c r="THA35" s="23"/>
      <c r="THE35" s="23"/>
      <c r="THI35" s="23"/>
      <c r="THM35" s="23"/>
      <c r="THQ35" s="23"/>
      <c r="THU35" s="23"/>
      <c r="THY35" s="23"/>
      <c r="TIC35" s="23"/>
      <c r="TIG35" s="23"/>
      <c r="TIK35" s="23"/>
      <c r="TIO35" s="23"/>
      <c r="TIS35" s="23"/>
      <c r="TIW35" s="23"/>
      <c r="TJA35" s="23"/>
      <c r="TJE35" s="23"/>
      <c r="TJI35" s="23"/>
      <c r="TJM35" s="23"/>
      <c r="TJQ35" s="23"/>
      <c r="TJU35" s="23"/>
      <c r="TJY35" s="23"/>
      <c r="TKC35" s="23"/>
      <c r="TKG35" s="23"/>
      <c r="TKK35" s="23"/>
      <c r="TKO35" s="23"/>
      <c r="TKS35" s="23"/>
      <c r="TKW35" s="23"/>
      <c r="TLA35" s="23"/>
      <c r="TLE35" s="23"/>
      <c r="TLI35" s="23"/>
      <c r="TLM35" s="23"/>
      <c r="TLQ35" s="23"/>
      <c r="TLU35" s="23"/>
      <c r="TLY35" s="23"/>
      <c r="TMC35" s="23"/>
      <c r="TMG35" s="23"/>
      <c r="TMK35" s="23"/>
      <c r="TMO35" s="23"/>
      <c r="TMS35" s="23"/>
      <c r="TMW35" s="23"/>
      <c r="TNA35" s="23"/>
      <c r="TNE35" s="23"/>
      <c r="TNI35" s="23"/>
      <c r="TNM35" s="23"/>
      <c r="TNQ35" s="23"/>
      <c r="TNU35" s="23"/>
      <c r="TNY35" s="23"/>
      <c r="TOC35" s="23"/>
      <c r="TOG35" s="23"/>
      <c r="TOK35" s="23"/>
      <c r="TOO35" s="23"/>
      <c r="TOS35" s="23"/>
      <c r="TOW35" s="23"/>
      <c r="TPA35" s="23"/>
      <c r="TPE35" s="23"/>
      <c r="TPI35" s="23"/>
      <c r="TPM35" s="23"/>
      <c r="TPQ35" s="23"/>
      <c r="TPU35" s="23"/>
      <c r="TPY35" s="23"/>
      <c r="TQC35" s="23"/>
      <c r="TQG35" s="23"/>
      <c r="TQK35" s="23"/>
      <c r="TQO35" s="23"/>
      <c r="TQS35" s="23"/>
      <c r="TQW35" s="23"/>
      <c r="TRA35" s="23"/>
      <c r="TRE35" s="23"/>
      <c r="TRI35" s="23"/>
      <c r="TRM35" s="23"/>
      <c r="TRQ35" s="23"/>
      <c r="TRU35" s="23"/>
      <c r="TRY35" s="23"/>
      <c r="TSC35" s="23"/>
      <c r="TSG35" s="23"/>
      <c r="TSK35" s="23"/>
      <c r="TSO35" s="23"/>
      <c r="TSS35" s="23"/>
      <c r="TSW35" s="23"/>
      <c r="TTA35" s="23"/>
      <c r="TTE35" s="23"/>
      <c r="TTI35" s="23"/>
      <c r="TTM35" s="23"/>
      <c r="TTQ35" s="23"/>
      <c r="TTU35" s="23"/>
      <c r="TTY35" s="23"/>
      <c r="TUC35" s="23"/>
      <c r="TUG35" s="23"/>
      <c r="TUK35" s="23"/>
      <c r="TUO35" s="23"/>
      <c r="TUS35" s="23"/>
      <c r="TUW35" s="23"/>
      <c r="TVA35" s="23"/>
      <c r="TVE35" s="23"/>
      <c r="TVI35" s="23"/>
      <c r="TVM35" s="23"/>
      <c r="TVQ35" s="23"/>
      <c r="TVU35" s="23"/>
      <c r="TVY35" s="23"/>
      <c r="TWC35" s="23"/>
      <c r="TWG35" s="23"/>
      <c r="TWK35" s="23"/>
      <c r="TWO35" s="23"/>
      <c r="TWS35" s="23"/>
      <c r="TWW35" s="23"/>
      <c r="TXA35" s="23"/>
      <c r="TXE35" s="23"/>
      <c r="TXI35" s="23"/>
      <c r="TXM35" s="23"/>
      <c r="TXQ35" s="23"/>
      <c r="TXU35" s="23"/>
      <c r="TXY35" s="23"/>
      <c r="TYC35" s="23"/>
      <c r="TYG35" s="23"/>
      <c r="TYK35" s="23"/>
      <c r="TYO35" s="23"/>
      <c r="TYS35" s="23"/>
      <c r="TYW35" s="23"/>
      <c r="TZA35" s="23"/>
      <c r="TZE35" s="23"/>
      <c r="TZI35" s="23"/>
      <c r="TZM35" s="23"/>
      <c r="TZQ35" s="23"/>
      <c r="TZU35" s="23"/>
      <c r="TZY35" s="23"/>
      <c r="UAC35" s="23"/>
      <c r="UAG35" s="23"/>
      <c r="UAK35" s="23"/>
      <c r="UAO35" s="23"/>
      <c r="UAS35" s="23"/>
      <c r="UAW35" s="23"/>
      <c r="UBA35" s="23"/>
      <c r="UBE35" s="23"/>
      <c r="UBI35" s="23"/>
      <c r="UBM35" s="23"/>
      <c r="UBQ35" s="23"/>
      <c r="UBU35" s="23"/>
      <c r="UBY35" s="23"/>
      <c r="UCC35" s="23"/>
      <c r="UCG35" s="23"/>
      <c r="UCK35" s="23"/>
      <c r="UCO35" s="23"/>
      <c r="UCS35" s="23"/>
      <c r="UCW35" s="23"/>
      <c r="UDA35" s="23"/>
      <c r="UDE35" s="23"/>
      <c r="UDI35" s="23"/>
      <c r="UDM35" s="23"/>
      <c r="UDQ35" s="23"/>
      <c r="UDU35" s="23"/>
      <c r="UDY35" s="23"/>
      <c r="UEC35" s="23"/>
      <c r="UEG35" s="23"/>
      <c r="UEK35" s="23"/>
      <c r="UEO35" s="23"/>
      <c r="UES35" s="23"/>
      <c r="UEW35" s="23"/>
      <c r="UFA35" s="23"/>
      <c r="UFE35" s="23"/>
      <c r="UFI35" s="23"/>
      <c r="UFM35" s="23"/>
      <c r="UFQ35" s="23"/>
      <c r="UFU35" s="23"/>
      <c r="UFY35" s="23"/>
      <c r="UGC35" s="23"/>
      <c r="UGG35" s="23"/>
      <c r="UGK35" s="23"/>
      <c r="UGO35" s="23"/>
      <c r="UGS35" s="23"/>
      <c r="UGW35" s="23"/>
      <c r="UHA35" s="23"/>
      <c r="UHE35" s="23"/>
      <c r="UHI35" s="23"/>
      <c r="UHM35" s="23"/>
      <c r="UHQ35" s="23"/>
      <c r="UHU35" s="23"/>
      <c r="UHY35" s="23"/>
      <c r="UIC35" s="23"/>
      <c r="UIG35" s="23"/>
      <c r="UIK35" s="23"/>
      <c r="UIO35" s="23"/>
      <c r="UIS35" s="23"/>
      <c r="UIW35" s="23"/>
      <c r="UJA35" s="23"/>
      <c r="UJE35" s="23"/>
      <c r="UJI35" s="23"/>
      <c r="UJM35" s="23"/>
      <c r="UJQ35" s="23"/>
      <c r="UJU35" s="23"/>
      <c r="UJY35" s="23"/>
      <c r="UKC35" s="23"/>
      <c r="UKG35" s="23"/>
      <c r="UKK35" s="23"/>
      <c r="UKO35" s="23"/>
      <c r="UKS35" s="23"/>
      <c r="UKW35" s="23"/>
      <c r="ULA35" s="23"/>
      <c r="ULE35" s="23"/>
      <c r="ULI35" s="23"/>
      <c r="ULM35" s="23"/>
      <c r="ULQ35" s="23"/>
      <c r="ULU35" s="23"/>
      <c r="ULY35" s="23"/>
      <c r="UMC35" s="23"/>
      <c r="UMG35" s="23"/>
      <c r="UMK35" s="23"/>
      <c r="UMO35" s="23"/>
      <c r="UMS35" s="23"/>
      <c r="UMW35" s="23"/>
      <c r="UNA35" s="23"/>
      <c r="UNE35" s="23"/>
      <c r="UNI35" s="23"/>
      <c r="UNM35" s="23"/>
      <c r="UNQ35" s="23"/>
      <c r="UNU35" s="23"/>
      <c r="UNY35" s="23"/>
      <c r="UOC35" s="23"/>
      <c r="UOG35" s="23"/>
      <c r="UOK35" s="23"/>
      <c r="UOO35" s="23"/>
      <c r="UOS35" s="23"/>
      <c r="UOW35" s="23"/>
      <c r="UPA35" s="23"/>
      <c r="UPE35" s="23"/>
      <c r="UPI35" s="23"/>
      <c r="UPM35" s="23"/>
      <c r="UPQ35" s="23"/>
      <c r="UPU35" s="23"/>
      <c r="UPY35" s="23"/>
      <c r="UQC35" s="23"/>
      <c r="UQG35" s="23"/>
      <c r="UQK35" s="23"/>
      <c r="UQO35" s="23"/>
      <c r="UQS35" s="23"/>
      <c r="UQW35" s="23"/>
      <c r="URA35" s="23"/>
      <c r="URE35" s="23"/>
      <c r="URI35" s="23"/>
      <c r="URM35" s="23"/>
      <c r="URQ35" s="23"/>
      <c r="URU35" s="23"/>
      <c r="URY35" s="23"/>
      <c r="USC35" s="23"/>
      <c r="USG35" s="23"/>
      <c r="USK35" s="23"/>
      <c r="USO35" s="23"/>
      <c r="USS35" s="23"/>
      <c r="USW35" s="23"/>
      <c r="UTA35" s="23"/>
      <c r="UTE35" s="23"/>
      <c r="UTI35" s="23"/>
      <c r="UTM35" s="23"/>
      <c r="UTQ35" s="23"/>
      <c r="UTU35" s="23"/>
      <c r="UTY35" s="23"/>
      <c r="UUC35" s="23"/>
      <c r="UUG35" s="23"/>
      <c r="UUK35" s="23"/>
      <c r="UUO35" s="23"/>
      <c r="UUS35" s="23"/>
      <c r="UUW35" s="23"/>
      <c r="UVA35" s="23"/>
      <c r="UVE35" s="23"/>
      <c r="UVI35" s="23"/>
      <c r="UVM35" s="23"/>
      <c r="UVQ35" s="23"/>
      <c r="UVU35" s="23"/>
      <c r="UVY35" s="23"/>
      <c r="UWC35" s="23"/>
      <c r="UWG35" s="23"/>
      <c r="UWK35" s="23"/>
      <c r="UWO35" s="23"/>
      <c r="UWS35" s="23"/>
      <c r="UWW35" s="23"/>
      <c r="UXA35" s="23"/>
      <c r="UXE35" s="23"/>
      <c r="UXI35" s="23"/>
      <c r="UXM35" s="23"/>
      <c r="UXQ35" s="23"/>
      <c r="UXU35" s="23"/>
      <c r="UXY35" s="23"/>
      <c r="UYC35" s="23"/>
      <c r="UYG35" s="23"/>
      <c r="UYK35" s="23"/>
      <c r="UYO35" s="23"/>
      <c r="UYS35" s="23"/>
      <c r="UYW35" s="23"/>
      <c r="UZA35" s="23"/>
      <c r="UZE35" s="23"/>
      <c r="UZI35" s="23"/>
      <c r="UZM35" s="23"/>
      <c r="UZQ35" s="23"/>
      <c r="UZU35" s="23"/>
      <c r="UZY35" s="23"/>
      <c r="VAC35" s="23"/>
      <c r="VAG35" s="23"/>
      <c r="VAK35" s="23"/>
      <c r="VAO35" s="23"/>
      <c r="VAS35" s="23"/>
      <c r="VAW35" s="23"/>
      <c r="VBA35" s="23"/>
      <c r="VBE35" s="23"/>
      <c r="VBI35" s="23"/>
      <c r="VBM35" s="23"/>
      <c r="VBQ35" s="23"/>
      <c r="VBU35" s="23"/>
      <c r="VBY35" s="23"/>
      <c r="VCC35" s="23"/>
      <c r="VCG35" s="23"/>
      <c r="VCK35" s="23"/>
      <c r="VCO35" s="23"/>
      <c r="VCS35" s="23"/>
      <c r="VCW35" s="23"/>
      <c r="VDA35" s="23"/>
      <c r="VDE35" s="23"/>
      <c r="VDI35" s="23"/>
      <c r="VDM35" s="23"/>
      <c r="VDQ35" s="23"/>
      <c r="VDU35" s="23"/>
      <c r="VDY35" s="23"/>
      <c r="VEC35" s="23"/>
      <c r="VEG35" s="23"/>
      <c r="VEK35" s="23"/>
      <c r="VEO35" s="23"/>
      <c r="VES35" s="23"/>
      <c r="VEW35" s="23"/>
      <c r="VFA35" s="23"/>
      <c r="VFE35" s="23"/>
      <c r="VFI35" s="23"/>
      <c r="VFM35" s="23"/>
      <c r="VFQ35" s="23"/>
      <c r="VFU35" s="23"/>
      <c r="VFY35" s="23"/>
      <c r="VGC35" s="23"/>
      <c r="VGG35" s="23"/>
      <c r="VGK35" s="23"/>
      <c r="VGO35" s="23"/>
      <c r="VGS35" s="23"/>
      <c r="VGW35" s="23"/>
      <c r="VHA35" s="23"/>
      <c r="VHE35" s="23"/>
      <c r="VHI35" s="23"/>
      <c r="VHM35" s="23"/>
      <c r="VHQ35" s="23"/>
      <c r="VHU35" s="23"/>
      <c r="VHY35" s="23"/>
      <c r="VIC35" s="23"/>
      <c r="VIG35" s="23"/>
      <c r="VIK35" s="23"/>
      <c r="VIO35" s="23"/>
      <c r="VIS35" s="23"/>
      <c r="VIW35" s="23"/>
      <c r="VJA35" s="23"/>
      <c r="VJE35" s="23"/>
      <c r="VJI35" s="23"/>
      <c r="VJM35" s="23"/>
      <c r="VJQ35" s="23"/>
      <c r="VJU35" s="23"/>
      <c r="VJY35" s="23"/>
      <c r="VKC35" s="23"/>
      <c r="VKG35" s="23"/>
      <c r="VKK35" s="23"/>
      <c r="VKO35" s="23"/>
      <c r="VKS35" s="23"/>
      <c r="VKW35" s="23"/>
      <c r="VLA35" s="23"/>
      <c r="VLE35" s="23"/>
      <c r="VLI35" s="23"/>
      <c r="VLM35" s="23"/>
      <c r="VLQ35" s="23"/>
      <c r="VLU35" s="23"/>
      <c r="VLY35" s="23"/>
      <c r="VMC35" s="23"/>
      <c r="VMG35" s="23"/>
      <c r="VMK35" s="23"/>
      <c r="VMO35" s="23"/>
      <c r="VMS35" s="23"/>
      <c r="VMW35" s="23"/>
      <c r="VNA35" s="23"/>
      <c r="VNE35" s="23"/>
      <c r="VNI35" s="23"/>
      <c r="VNM35" s="23"/>
      <c r="VNQ35" s="23"/>
      <c r="VNU35" s="23"/>
      <c r="VNY35" s="23"/>
      <c r="VOC35" s="23"/>
      <c r="VOG35" s="23"/>
      <c r="VOK35" s="23"/>
      <c r="VOO35" s="23"/>
      <c r="VOS35" s="23"/>
      <c r="VOW35" s="23"/>
      <c r="VPA35" s="23"/>
      <c r="VPE35" s="23"/>
      <c r="VPI35" s="23"/>
      <c r="VPM35" s="23"/>
      <c r="VPQ35" s="23"/>
      <c r="VPU35" s="23"/>
      <c r="VPY35" s="23"/>
      <c r="VQC35" s="23"/>
      <c r="VQG35" s="23"/>
      <c r="VQK35" s="23"/>
      <c r="VQO35" s="23"/>
      <c r="VQS35" s="23"/>
      <c r="VQW35" s="23"/>
      <c r="VRA35" s="23"/>
      <c r="VRE35" s="23"/>
      <c r="VRI35" s="23"/>
      <c r="VRM35" s="23"/>
      <c r="VRQ35" s="23"/>
      <c r="VRU35" s="23"/>
      <c r="VRY35" s="23"/>
      <c r="VSC35" s="23"/>
      <c r="VSG35" s="23"/>
      <c r="VSK35" s="23"/>
      <c r="VSO35" s="23"/>
      <c r="VSS35" s="23"/>
      <c r="VSW35" s="23"/>
      <c r="VTA35" s="23"/>
      <c r="VTE35" s="23"/>
      <c r="VTI35" s="23"/>
      <c r="VTM35" s="23"/>
      <c r="VTQ35" s="23"/>
      <c r="VTU35" s="23"/>
      <c r="VTY35" s="23"/>
      <c r="VUC35" s="23"/>
      <c r="VUG35" s="23"/>
      <c r="VUK35" s="23"/>
      <c r="VUO35" s="23"/>
      <c r="VUS35" s="23"/>
      <c r="VUW35" s="23"/>
      <c r="VVA35" s="23"/>
      <c r="VVE35" s="23"/>
      <c r="VVI35" s="23"/>
      <c r="VVM35" s="23"/>
      <c r="VVQ35" s="23"/>
      <c r="VVU35" s="23"/>
      <c r="VVY35" s="23"/>
      <c r="VWC35" s="23"/>
      <c r="VWG35" s="23"/>
      <c r="VWK35" s="23"/>
      <c r="VWO35" s="23"/>
      <c r="VWS35" s="23"/>
      <c r="VWW35" s="23"/>
      <c r="VXA35" s="23"/>
      <c r="VXE35" s="23"/>
      <c r="VXI35" s="23"/>
      <c r="VXM35" s="23"/>
      <c r="VXQ35" s="23"/>
      <c r="VXU35" s="23"/>
      <c r="VXY35" s="23"/>
      <c r="VYC35" s="23"/>
      <c r="VYG35" s="23"/>
      <c r="VYK35" s="23"/>
      <c r="VYO35" s="23"/>
      <c r="VYS35" s="23"/>
      <c r="VYW35" s="23"/>
      <c r="VZA35" s="23"/>
      <c r="VZE35" s="23"/>
      <c r="VZI35" s="23"/>
      <c r="VZM35" s="23"/>
      <c r="VZQ35" s="23"/>
      <c r="VZU35" s="23"/>
      <c r="VZY35" s="23"/>
      <c r="WAC35" s="23"/>
      <c r="WAG35" s="23"/>
      <c r="WAK35" s="23"/>
      <c r="WAO35" s="23"/>
      <c r="WAS35" s="23"/>
      <c r="WAW35" s="23"/>
      <c r="WBA35" s="23"/>
      <c r="WBE35" s="23"/>
      <c r="WBI35" s="23"/>
      <c r="WBM35" s="23"/>
      <c r="WBQ35" s="23"/>
      <c r="WBU35" s="23"/>
      <c r="WBY35" s="23"/>
      <c r="WCC35" s="23"/>
      <c r="WCG35" s="23"/>
      <c r="WCK35" s="23"/>
      <c r="WCO35" s="23"/>
      <c r="WCS35" s="23"/>
      <c r="WCW35" s="23"/>
      <c r="WDA35" s="23"/>
      <c r="WDE35" s="23"/>
      <c r="WDI35" s="23"/>
      <c r="WDM35" s="23"/>
      <c r="WDQ35" s="23"/>
      <c r="WDU35" s="23"/>
      <c r="WDY35" s="23"/>
      <c r="WEC35" s="23"/>
      <c r="WEG35" s="23"/>
      <c r="WEK35" s="23"/>
      <c r="WEO35" s="23"/>
      <c r="WES35" s="23"/>
      <c r="WEW35" s="23"/>
      <c r="WFA35" s="23"/>
      <c r="WFE35" s="23"/>
      <c r="WFI35" s="23"/>
      <c r="WFM35" s="23"/>
      <c r="WFQ35" s="23"/>
      <c r="WFU35" s="23"/>
      <c r="WFY35" s="23"/>
      <c r="WGC35" s="23"/>
      <c r="WGG35" s="23"/>
      <c r="WGK35" s="23"/>
      <c r="WGO35" s="23"/>
      <c r="WGS35" s="23"/>
      <c r="WGW35" s="23"/>
      <c r="WHA35" s="23"/>
      <c r="WHE35" s="23"/>
      <c r="WHI35" s="23"/>
      <c r="WHM35" s="23"/>
      <c r="WHQ35" s="23"/>
      <c r="WHU35" s="23"/>
      <c r="WHY35" s="23"/>
      <c r="WIC35" s="23"/>
      <c r="WIG35" s="23"/>
      <c r="WIK35" s="23"/>
      <c r="WIO35" s="23"/>
      <c r="WIS35" s="23"/>
      <c r="WIW35" s="23"/>
      <c r="WJA35" s="23"/>
      <c r="WJE35" s="23"/>
      <c r="WJI35" s="23"/>
      <c r="WJM35" s="23"/>
      <c r="WJQ35" s="23"/>
      <c r="WJU35" s="23"/>
      <c r="WJY35" s="23"/>
      <c r="WKC35" s="23"/>
      <c r="WKG35" s="23"/>
      <c r="WKK35" s="23"/>
      <c r="WKO35" s="23"/>
      <c r="WKS35" s="23"/>
      <c r="WKW35" s="23"/>
      <c r="WLA35" s="23"/>
      <c r="WLE35" s="23"/>
      <c r="WLI35" s="23"/>
      <c r="WLM35" s="23"/>
      <c r="WLQ35" s="23"/>
      <c r="WLU35" s="23"/>
      <c r="WLY35" s="23"/>
      <c r="WMC35" s="23"/>
      <c r="WMG35" s="23"/>
      <c r="WMK35" s="23"/>
      <c r="WMO35" s="23"/>
      <c r="WMS35" s="23"/>
      <c r="WMW35" s="23"/>
      <c r="WNA35" s="23"/>
      <c r="WNE35" s="23"/>
      <c r="WNI35" s="23"/>
      <c r="WNM35" s="23"/>
      <c r="WNQ35" s="23"/>
      <c r="WNU35" s="23"/>
      <c r="WNY35" s="23"/>
      <c r="WOC35" s="23"/>
      <c r="WOG35" s="23"/>
      <c r="WOK35" s="23"/>
      <c r="WOO35" s="23"/>
      <c r="WOS35" s="23"/>
      <c r="WOW35" s="23"/>
      <c r="WPA35" s="23"/>
      <c r="WPE35" s="23"/>
      <c r="WPI35" s="23"/>
      <c r="WPM35" s="23"/>
      <c r="WPQ35" s="23"/>
      <c r="WPU35" s="23"/>
      <c r="WPY35" s="23"/>
      <c r="WQC35" s="23"/>
      <c r="WQG35" s="23"/>
      <c r="WQK35" s="23"/>
      <c r="WQO35" s="23"/>
      <c r="WQS35" s="23"/>
      <c r="WQW35" s="23"/>
      <c r="WRA35" s="23"/>
      <c r="WRE35" s="23"/>
      <c r="WRI35" s="23"/>
      <c r="WRM35" s="23"/>
      <c r="WRQ35" s="23"/>
      <c r="WRU35" s="23"/>
      <c r="WRY35" s="23"/>
      <c r="WSC35" s="23"/>
      <c r="WSG35" s="23"/>
      <c r="WSK35" s="23"/>
      <c r="WSO35" s="23"/>
      <c r="WSS35" s="23"/>
      <c r="WSW35" s="23"/>
      <c r="WTA35" s="23"/>
      <c r="WTE35" s="23"/>
      <c r="WTI35" s="23"/>
      <c r="WTM35" s="23"/>
      <c r="WTQ35" s="23"/>
      <c r="WTU35" s="23"/>
      <c r="WTY35" s="23"/>
      <c r="WUC35" s="23"/>
      <c r="WUG35" s="23"/>
      <c r="WUK35" s="23"/>
      <c r="WUO35" s="23"/>
      <c r="WUS35" s="23"/>
      <c r="WUW35" s="23"/>
      <c r="WVA35" s="23"/>
      <c r="WVE35" s="23"/>
      <c r="WVI35" s="23"/>
      <c r="WVM35" s="23"/>
      <c r="WVQ35" s="23"/>
      <c r="WVU35" s="23"/>
      <c r="WVY35" s="23"/>
      <c r="WWC35" s="23"/>
      <c r="WWG35" s="23"/>
      <c r="WWK35" s="23"/>
      <c r="WWO35" s="23"/>
      <c r="WWS35" s="23"/>
      <c r="WWW35" s="23"/>
      <c r="WXA35" s="23"/>
      <c r="WXE35" s="23"/>
      <c r="WXI35" s="23"/>
      <c r="WXM35" s="23"/>
      <c r="WXQ35" s="23"/>
      <c r="WXU35" s="23"/>
      <c r="WXY35" s="23"/>
      <c r="WYC35" s="23"/>
      <c r="WYG35" s="23"/>
      <c r="WYK35" s="23"/>
      <c r="WYO35" s="23"/>
      <c r="WYS35" s="23"/>
      <c r="WYW35" s="23"/>
      <c r="WZA35" s="23"/>
      <c r="WZE35" s="23"/>
      <c r="WZI35" s="23"/>
      <c r="WZM35" s="23"/>
      <c r="WZQ35" s="23"/>
      <c r="WZU35" s="23"/>
      <c r="WZY35" s="23"/>
      <c r="XAC35" s="23"/>
      <c r="XAG35" s="23"/>
      <c r="XAK35" s="23"/>
      <c r="XAO35" s="23"/>
      <c r="XAS35" s="23"/>
      <c r="XAW35" s="23"/>
      <c r="XBA35" s="23"/>
      <c r="XBE35" s="23"/>
      <c r="XBI35" s="23"/>
      <c r="XBM35" s="23"/>
      <c r="XBQ35" s="23"/>
      <c r="XBU35" s="23"/>
      <c r="XBY35" s="23"/>
      <c r="XCC35" s="23"/>
      <c r="XCG35" s="23"/>
      <c r="XCK35" s="23"/>
      <c r="XCO35" s="23"/>
      <c r="XCS35" s="23"/>
      <c r="XCW35" s="23"/>
      <c r="XDA35" s="23"/>
      <c r="XDE35" s="23"/>
      <c r="XDI35" s="23"/>
      <c r="XDM35" s="23"/>
      <c r="XDQ35" s="23"/>
      <c r="XDU35" s="23"/>
    </row>
    <row r="36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36" s="26" t="s">
        <v>99</v>
      </c>
      <c r="B36" s="29">
        <v>314.02</v>
      </c>
      <c r="C36" s="29">
        <v>-1.45</v>
      </c>
      <c r="D36" s="29">
        <v>0.67</v>
      </c>
      <c r="E36" s="23"/>
      <c r="I36" s="23"/>
      <c r="M36" s="23"/>
      <c r="Q36" s="23"/>
      <c r="U36" s="23"/>
      <c r="Y36" s="23"/>
      <c r="AC36" s="23"/>
      <c r="AG36" s="23"/>
      <c r="AK36" s="23"/>
      <c r="AO36" s="23"/>
      <c r="AS36" s="23"/>
      <c r="AW36" s="23"/>
      <c r="BA36" s="23"/>
      <c r="BE36" s="23"/>
      <c r="BI36" s="23"/>
      <c r="BM36" s="23"/>
      <c r="BQ36" s="23"/>
      <c r="BU36" s="23"/>
      <c r="BY36" s="23"/>
      <c r="CC36" s="23"/>
      <c r="CG36" s="23"/>
      <c r="CK36" s="23"/>
      <c r="CO36" s="23"/>
      <c r="CS36" s="23"/>
      <c r="CW36" s="23"/>
      <c r="DA36" s="23"/>
      <c r="DE36" s="23"/>
      <c r="DI36" s="23"/>
      <c r="DM36" s="23"/>
      <c r="DQ36" s="23"/>
      <c r="DU36" s="23"/>
      <c r="DY36" s="23"/>
      <c r="EC36" s="23"/>
      <c r="EG36" s="23"/>
      <c r="EK36" s="23"/>
      <c r="EO36" s="23"/>
      <c r="ES36" s="23"/>
      <c r="EW36" s="23"/>
      <c r="FA36" s="23"/>
      <c r="FE36" s="23"/>
      <c r="FI36" s="23"/>
      <c r="FM36" s="23"/>
      <c r="FQ36" s="23"/>
      <c r="FU36" s="23"/>
      <c r="FY36" s="23"/>
      <c r="GC36" s="23"/>
      <c r="GG36" s="23"/>
      <c r="GK36" s="23"/>
      <c r="GO36" s="23"/>
      <c r="GS36" s="23"/>
      <c r="GW36" s="23"/>
      <c r="HA36" s="23"/>
      <c r="HE36" s="23"/>
      <c r="HI36" s="23"/>
      <c r="HM36" s="23"/>
      <c r="HQ36" s="23"/>
      <c r="HU36" s="23"/>
      <c r="HY36" s="23"/>
      <c r="IC36" s="23"/>
      <c r="IG36" s="23"/>
      <c r="IK36" s="23"/>
      <c r="IO36" s="23"/>
      <c r="IS36" s="23"/>
      <c r="IW36" s="23"/>
      <c r="JA36" s="23"/>
      <c r="JE36" s="23"/>
      <c r="JI36" s="23"/>
      <c r="JM36" s="23"/>
      <c r="JQ36" s="23"/>
      <c r="JU36" s="23"/>
      <c r="JY36" s="23"/>
      <c r="KC36" s="23"/>
      <c r="KG36" s="23"/>
      <c r="KK36" s="23"/>
      <c r="KO36" s="23"/>
      <c r="KS36" s="23"/>
      <c r="KW36" s="23"/>
      <c r="LA36" s="23"/>
      <c r="LE36" s="23"/>
      <c r="LI36" s="23"/>
      <c r="LM36" s="23"/>
      <c r="LQ36" s="23"/>
      <c r="LU36" s="23"/>
      <c r="LY36" s="23"/>
      <c r="MC36" s="23"/>
      <c r="MG36" s="23"/>
      <c r="MK36" s="23"/>
      <c r="MO36" s="23"/>
      <c r="MS36" s="23"/>
      <c r="MW36" s="23"/>
      <c r="NA36" s="23"/>
      <c r="NE36" s="23"/>
      <c r="NI36" s="23"/>
      <c r="NM36" s="23"/>
      <c r="NQ36" s="23"/>
      <c r="NU36" s="23"/>
      <c r="NY36" s="23"/>
      <c r="OC36" s="23"/>
      <c r="OG36" s="23"/>
      <c r="OK36" s="23"/>
      <c r="OO36" s="23"/>
      <c r="OS36" s="23"/>
      <c r="OW36" s="23"/>
      <c r="PA36" s="23"/>
      <c r="PE36" s="23"/>
      <c r="PI36" s="23"/>
      <c r="PM36" s="23"/>
      <c r="PQ36" s="23"/>
      <c r="PU36" s="23"/>
      <c r="PY36" s="23"/>
      <c r="QC36" s="23"/>
      <c r="QG36" s="23"/>
      <c r="QK36" s="23"/>
      <c r="QO36" s="23"/>
      <c r="QS36" s="23"/>
      <c r="QW36" s="23"/>
      <c r="RA36" s="23"/>
      <c r="RE36" s="23"/>
      <c r="RI36" s="23"/>
      <c r="RM36" s="23"/>
      <c r="RQ36" s="23"/>
      <c r="RU36" s="23"/>
      <c r="RY36" s="23"/>
      <c r="SC36" s="23"/>
      <c r="SG36" s="23"/>
      <c r="SK36" s="23"/>
      <c r="SO36" s="23"/>
      <c r="SS36" s="23"/>
      <c r="SW36" s="23"/>
      <c r="TA36" s="23"/>
      <c r="TE36" s="23"/>
      <c r="TI36" s="23"/>
      <c r="TM36" s="23"/>
      <c r="TQ36" s="23"/>
      <c r="TU36" s="23"/>
      <c r="TY36" s="23"/>
      <c r="UC36" s="23"/>
      <c r="UG36" s="23"/>
      <c r="UK36" s="23"/>
      <c r="UO36" s="23"/>
      <c r="US36" s="23"/>
      <c r="UW36" s="23"/>
      <c r="VA36" s="23"/>
      <c r="VE36" s="23"/>
      <c r="VI36" s="23"/>
      <c r="VM36" s="23"/>
      <c r="VQ36" s="23"/>
      <c r="VU36" s="23"/>
      <c r="VY36" s="23"/>
      <c r="WC36" s="23"/>
      <c r="WG36" s="23"/>
      <c r="WK36" s="23"/>
      <c r="WO36" s="23"/>
      <c r="WS36" s="23"/>
      <c r="WW36" s="23"/>
      <c r="XA36" s="23"/>
      <c r="XE36" s="23"/>
      <c r="XI36" s="23"/>
      <c r="XM36" s="23"/>
      <c r="XQ36" s="23"/>
      <c r="XU36" s="23"/>
      <c r="XY36" s="23"/>
      <c r="YC36" s="23"/>
      <c r="YG36" s="23"/>
      <c r="YK36" s="23"/>
      <c r="YO36" s="23"/>
      <c r="YS36" s="23"/>
      <c r="YW36" s="23"/>
      <c r="ZA36" s="23"/>
      <c r="ZE36" s="23"/>
      <c r="ZI36" s="23"/>
      <c r="ZM36" s="23"/>
      <c r="ZQ36" s="23"/>
      <c r="ZU36" s="23"/>
      <c r="ZY36" s="23"/>
      <c r="AAC36" s="23"/>
      <c r="AAG36" s="23"/>
      <c r="AAK36" s="23"/>
      <c r="AAO36" s="23"/>
      <c r="AAS36" s="23"/>
      <c r="AAW36" s="23"/>
      <c r="ABA36" s="23"/>
      <c r="ABE36" s="23"/>
      <c r="ABI36" s="23"/>
      <c r="ABM36" s="23"/>
      <c r="ABQ36" s="23"/>
      <c r="ABU36" s="23"/>
      <c r="ABY36" s="23"/>
      <c r="ACC36" s="23"/>
      <c r="ACG36" s="23"/>
      <c r="ACK36" s="23"/>
      <c r="ACO36" s="23"/>
      <c r="ACS36" s="23"/>
      <c r="ACW36" s="23"/>
      <c r="ADA36" s="23"/>
      <c r="ADE36" s="23"/>
      <c r="ADI36" s="23"/>
      <c r="ADM36" s="23"/>
      <c r="ADQ36" s="23"/>
      <c r="ADU36" s="23"/>
      <c r="ADY36" s="23"/>
      <c r="AEC36" s="23"/>
      <c r="AEG36" s="23"/>
      <c r="AEK36" s="23"/>
      <c r="AEO36" s="23"/>
      <c r="AES36" s="23"/>
      <c r="AEW36" s="23"/>
      <c r="AFA36" s="23"/>
      <c r="AFE36" s="23"/>
      <c r="AFI36" s="23"/>
      <c r="AFM36" s="23"/>
      <c r="AFQ36" s="23"/>
      <c r="AFU36" s="23"/>
      <c r="AFY36" s="23"/>
      <c r="AGC36" s="23"/>
      <c r="AGG36" s="23"/>
      <c r="AGK36" s="23"/>
      <c r="AGO36" s="23"/>
      <c r="AGS36" s="23"/>
      <c r="AGW36" s="23"/>
      <c r="AHA36" s="23"/>
      <c r="AHE36" s="23"/>
      <c r="AHI36" s="23"/>
      <c r="AHM36" s="23"/>
      <c r="AHQ36" s="23"/>
      <c r="AHU36" s="23"/>
      <c r="AHY36" s="23"/>
      <c r="AIC36" s="23"/>
      <c r="AIG36" s="23"/>
      <c r="AIK36" s="23"/>
      <c r="AIO36" s="23"/>
      <c r="AIS36" s="23"/>
      <c r="AIW36" s="23"/>
      <c r="AJA36" s="23"/>
      <c r="AJE36" s="23"/>
      <c r="AJI36" s="23"/>
      <c r="AJM36" s="23"/>
      <c r="AJQ36" s="23"/>
      <c r="AJU36" s="23"/>
      <c r="AJY36" s="23"/>
      <c r="AKC36" s="23"/>
      <c r="AKG36" s="23"/>
      <c r="AKK36" s="23"/>
      <c r="AKO36" s="23"/>
      <c r="AKS36" s="23"/>
      <c r="AKW36" s="23"/>
      <c r="ALA36" s="23"/>
      <c r="ALE36" s="23"/>
      <c r="ALI36" s="23"/>
      <c r="ALM36" s="23"/>
      <c r="ALQ36" s="23"/>
      <c r="ALU36" s="23"/>
      <c r="ALY36" s="23"/>
      <c r="AMC36" s="23"/>
      <c r="AMG36" s="23"/>
      <c r="AMK36" s="23"/>
      <c r="AMO36" s="23"/>
      <c r="AMS36" s="23"/>
      <c r="AMW36" s="23"/>
      <c r="ANA36" s="23"/>
      <c r="ANE36" s="23"/>
      <c r="ANI36" s="23"/>
      <c r="ANM36" s="23"/>
      <c r="ANQ36" s="23"/>
      <c r="ANU36" s="23"/>
      <c r="ANY36" s="23"/>
      <c r="AOC36" s="23"/>
      <c r="AOG36" s="23"/>
      <c r="AOK36" s="23"/>
      <c r="AOO36" s="23"/>
      <c r="AOS36" s="23"/>
      <c r="AOW36" s="23"/>
      <c r="APA36" s="23"/>
      <c r="APE36" s="23"/>
      <c r="API36" s="23"/>
      <c r="APM36" s="23"/>
      <c r="APQ36" s="23"/>
      <c r="APU36" s="23"/>
      <c r="APY36" s="23"/>
      <c r="AQC36" s="23"/>
      <c r="AQG36" s="23"/>
      <c r="AQK36" s="23"/>
      <c r="AQO36" s="23"/>
      <c r="AQS36" s="23"/>
      <c r="AQW36" s="23"/>
      <c r="ARA36" s="23"/>
      <c r="ARE36" s="23"/>
      <c r="ARI36" s="23"/>
      <c r="ARM36" s="23"/>
      <c r="ARQ36" s="23"/>
      <c r="ARU36" s="23"/>
      <c r="ARY36" s="23"/>
      <c r="ASC36" s="23"/>
      <c r="ASG36" s="23"/>
      <c r="ASK36" s="23"/>
      <c r="ASO36" s="23"/>
      <c r="ASS36" s="23"/>
      <c r="ASW36" s="23"/>
      <c r="ATA36" s="23"/>
      <c r="ATE36" s="23"/>
      <c r="ATI36" s="23"/>
      <c r="ATM36" s="23"/>
      <c r="ATQ36" s="23"/>
      <c r="ATU36" s="23"/>
      <c r="ATY36" s="23"/>
      <c r="AUC36" s="23"/>
      <c r="AUG36" s="23"/>
      <c r="AUK36" s="23"/>
      <c r="AUO36" s="23"/>
      <c r="AUS36" s="23"/>
      <c r="AUW36" s="23"/>
      <c r="AVA36" s="23"/>
      <c r="AVE36" s="23"/>
      <c r="AVI36" s="23"/>
      <c r="AVM36" s="23"/>
      <c r="AVQ36" s="23"/>
      <c r="AVU36" s="23"/>
      <c r="AVY36" s="23"/>
      <c r="AWC36" s="23"/>
      <c r="AWG36" s="23"/>
      <c r="AWK36" s="23"/>
      <c r="AWO36" s="23"/>
      <c r="AWS36" s="23"/>
      <c r="AWW36" s="23"/>
      <c r="AXA36" s="23"/>
      <c r="AXE36" s="23"/>
      <c r="AXI36" s="23"/>
      <c r="AXM36" s="23"/>
      <c r="AXQ36" s="23"/>
      <c r="AXU36" s="23"/>
      <c r="AXY36" s="23"/>
      <c r="AYC36" s="23"/>
      <c r="AYG36" s="23"/>
      <c r="AYK36" s="23"/>
      <c r="AYO36" s="23"/>
      <c r="AYS36" s="23"/>
      <c r="AYW36" s="23"/>
      <c r="AZA36" s="23"/>
      <c r="AZE36" s="23"/>
      <c r="AZI36" s="23"/>
      <c r="AZM36" s="23"/>
      <c r="AZQ36" s="23"/>
      <c r="AZU36" s="23"/>
      <c r="AZY36" s="23"/>
      <c r="BAC36" s="23"/>
      <c r="BAG36" s="23"/>
      <c r="BAK36" s="23"/>
      <c r="BAO36" s="23"/>
      <c r="BAS36" s="23"/>
      <c r="BAW36" s="23"/>
      <c r="BBA36" s="23"/>
      <c r="BBE36" s="23"/>
      <c r="BBI36" s="23"/>
      <c r="BBM36" s="23"/>
      <c r="BBQ36" s="23"/>
      <c r="BBU36" s="23"/>
      <c r="BBY36" s="23"/>
      <c r="BCC36" s="23"/>
      <c r="BCG36" s="23"/>
      <c r="BCK36" s="23"/>
      <c r="BCO36" s="23"/>
      <c r="BCS36" s="23"/>
      <c r="BCW36" s="23"/>
      <c r="BDA36" s="23"/>
      <c r="BDE36" s="23"/>
      <c r="BDI36" s="23"/>
      <c r="BDM36" s="23"/>
      <c r="BDQ36" s="23"/>
      <c r="BDU36" s="23"/>
      <c r="BDY36" s="23"/>
      <c r="BEC36" s="23"/>
      <c r="BEG36" s="23"/>
      <c r="BEK36" s="23"/>
      <c r="BEO36" s="23"/>
      <c r="BES36" s="23"/>
      <c r="BEW36" s="23"/>
      <c r="BFA36" s="23"/>
      <c r="BFE36" s="23"/>
      <c r="BFI36" s="23"/>
      <c r="BFM36" s="23"/>
      <c r="BFQ36" s="23"/>
      <c r="BFU36" s="23"/>
      <c r="BFY36" s="23"/>
      <c r="BGC36" s="23"/>
      <c r="BGG36" s="23"/>
      <c r="BGK36" s="23"/>
      <c r="BGO36" s="23"/>
      <c r="BGS36" s="23"/>
      <c r="BGW36" s="23"/>
      <c r="BHA36" s="23"/>
      <c r="BHE36" s="23"/>
      <c r="BHI36" s="23"/>
      <c r="BHM36" s="23"/>
      <c r="BHQ36" s="23"/>
      <c r="BHU36" s="23"/>
      <c r="BHY36" s="23"/>
      <c r="BIC36" s="23"/>
      <c r="BIG36" s="23"/>
      <c r="BIK36" s="23"/>
      <c r="BIO36" s="23"/>
      <c r="BIS36" s="23"/>
      <c r="BIW36" s="23"/>
      <c r="BJA36" s="23"/>
      <c r="BJE36" s="23"/>
      <c r="BJI36" s="23"/>
      <c r="BJM36" s="23"/>
      <c r="BJQ36" s="23"/>
      <c r="BJU36" s="23"/>
      <c r="BJY36" s="23"/>
      <c r="BKC36" s="23"/>
      <c r="BKG36" s="23"/>
      <c r="BKK36" s="23"/>
      <c r="BKO36" s="23"/>
      <c r="BKS36" s="23"/>
      <c r="BKW36" s="23"/>
      <c r="BLA36" s="23"/>
      <c r="BLE36" s="23"/>
      <c r="BLI36" s="23"/>
      <c r="BLM36" s="23"/>
      <c r="BLQ36" s="23"/>
      <c r="BLU36" s="23"/>
      <c r="BLY36" s="23"/>
      <c r="BMC36" s="23"/>
      <c r="BMG36" s="23"/>
      <c r="BMK36" s="23"/>
      <c r="BMO36" s="23"/>
      <c r="BMS36" s="23"/>
      <c r="BMW36" s="23"/>
      <c r="BNA36" s="23"/>
      <c r="BNE36" s="23"/>
      <c r="BNI36" s="23"/>
      <c r="BNM36" s="23"/>
      <c r="BNQ36" s="23"/>
      <c r="BNU36" s="23"/>
      <c r="BNY36" s="23"/>
      <c r="BOC36" s="23"/>
      <c r="BOG36" s="23"/>
      <c r="BOK36" s="23"/>
      <c r="BOO36" s="23"/>
      <c r="BOS36" s="23"/>
      <c r="BOW36" s="23"/>
      <c r="BPA36" s="23"/>
      <c r="BPE36" s="23"/>
      <c r="BPI36" s="23"/>
      <c r="BPM36" s="23"/>
      <c r="BPQ36" s="23"/>
      <c r="BPU36" s="23"/>
      <c r="BPY36" s="23"/>
      <c r="BQC36" s="23"/>
      <c r="BQG36" s="23"/>
      <c r="BQK36" s="23"/>
      <c r="BQO36" s="23"/>
      <c r="BQS36" s="23"/>
      <c r="BQW36" s="23"/>
      <c r="BRA36" s="23"/>
      <c r="BRE36" s="23"/>
      <c r="BRI36" s="23"/>
      <c r="BRM36" s="23"/>
      <c r="BRQ36" s="23"/>
      <c r="BRU36" s="23"/>
      <c r="BRY36" s="23"/>
      <c r="BSC36" s="23"/>
      <c r="BSG36" s="23"/>
      <c r="BSK36" s="23"/>
      <c r="BSO36" s="23"/>
      <c r="BSS36" s="23"/>
      <c r="BSW36" s="23"/>
      <c r="BTA36" s="23"/>
      <c r="BTE36" s="23"/>
      <c r="BTI36" s="23"/>
      <c r="BTM36" s="23"/>
      <c r="BTQ36" s="23"/>
      <c r="BTU36" s="23"/>
      <c r="BTY36" s="23"/>
      <c r="BUC36" s="23"/>
      <c r="BUG36" s="23"/>
      <c r="BUK36" s="23"/>
      <c r="BUO36" s="23"/>
      <c r="BUS36" s="23"/>
      <c r="BUW36" s="23"/>
      <c r="BVA36" s="23"/>
      <c r="BVE36" s="23"/>
      <c r="BVI36" s="23"/>
      <c r="BVM36" s="23"/>
      <c r="BVQ36" s="23"/>
      <c r="BVU36" s="23"/>
      <c r="BVY36" s="23"/>
      <c r="BWC36" s="23"/>
      <c r="BWG36" s="23"/>
      <c r="BWK36" s="23"/>
      <c r="BWO36" s="23"/>
      <c r="BWS36" s="23"/>
      <c r="BWW36" s="23"/>
      <c r="BXA36" s="23"/>
      <c r="BXE36" s="23"/>
      <c r="BXI36" s="23"/>
      <c r="BXM36" s="23"/>
      <c r="BXQ36" s="23"/>
      <c r="BXU36" s="23"/>
      <c r="BXY36" s="23"/>
      <c r="BYC36" s="23"/>
      <c r="BYG36" s="23"/>
      <c r="BYK36" s="23"/>
      <c r="BYO36" s="23"/>
      <c r="BYS36" s="23"/>
      <c r="BYW36" s="23"/>
      <c r="BZA36" s="23"/>
      <c r="BZE36" s="23"/>
      <c r="BZI36" s="23"/>
      <c r="BZM36" s="23"/>
      <c r="BZQ36" s="23"/>
      <c r="BZU36" s="23"/>
      <c r="BZY36" s="23"/>
      <c r="CAC36" s="23"/>
      <c r="CAG36" s="23"/>
      <c r="CAK36" s="23"/>
      <c r="CAO36" s="23"/>
      <c r="CAS36" s="23"/>
      <c r="CAW36" s="23"/>
      <c r="CBA36" s="23"/>
      <c r="CBE36" s="23"/>
      <c r="CBI36" s="23"/>
      <c r="CBM36" s="23"/>
      <c r="CBQ36" s="23"/>
      <c r="CBU36" s="23"/>
      <c r="CBY36" s="23"/>
      <c r="CCC36" s="23"/>
      <c r="CCG36" s="23"/>
      <c r="CCK36" s="23"/>
      <c r="CCO36" s="23"/>
      <c r="CCS36" s="23"/>
      <c r="CCW36" s="23"/>
      <c r="CDA36" s="23"/>
      <c r="CDE36" s="23"/>
      <c r="CDI36" s="23"/>
      <c r="CDM36" s="23"/>
      <c r="CDQ36" s="23"/>
      <c r="CDU36" s="23"/>
      <c r="CDY36" s="23"/>
      <c r="CEC36" s="23"/>
      <c r="CEG36" s="23"/>
      <c r="CEK36" s="23"/>
      <c r="CEO36" s="23"/>
      <c r="CES36" s="23"/>
      <c r="CEW36" s="23"/>
      <c r="CFA36" s="23"/>
      <c r="CFE36" s="23"/>
      <c r="CFI36" s="23"/>
      <c r="CFM36" s="23"/>
      <c r="CFQ36" s="23"/>
      <c r="CFU36" s="23"/>
      <c r="CFY36" s="23"/>
      <c r="CGC36" s="23"/>
      <c r="CGG36" s="23"/>
      <c r="CGK36" s="23"/>
      <c r="CGO36" s="23"/>
      <c r="CGS36" s="23"/>
      <c r="CGW36" s="23"/>
      <c r="CHA36" s="23"/>
      <c r="CHE36" s="23"/>
      <c r="CHI36" s="23"/>
      <c r="CHM36" s="23"/>
      <c r="CHQ36" s="23"/>
      <c r="CHU36" s="23"/>
      <c r="CHY36" s="23"/>
      <c r="CIC36" s="23"/>
      <c r="CIG36" s="23"/>
      <c r="CIK36" s="23"/>
      <c r="CIO36" s="23"/>
      <c r="CIS36" s="23"/>
      <c r="CIW36" s="23"/>
      <c r="CJA36" s="23"/>
      <c r="CJE36" s="23"/>
      <c r="CJI36" s="23"/>
      <c r="CJM36" s="23"/>
      <c r="CJQ36" s="23"/>
      <c r="CJU36" s="23"/>
      <c r="CJY36" s="23"/>
      <c r="CKC36" s="23"/>
      <c r="CKG36" s="23"/>
      <c r="CKK36" s="23"/>
      <c r="CKO36" s="23"/>
      <c r="CKS36" s="23"/>
      <c r="CKW36" s="23"/>
      <c r="CLA36" s="23"/>
      <c r="CLE36" s="23"/>
      <c r="CLI36" s="23"/>
      <c r="CLM36" s="23"/>
      <c r="CLQ36" s="23"/>
      <c r="CLU36" s="23"/>
      <c r="CLY36" s="23"/>
      <c r="CMC36" s="23"/>
      <c r="CMG36" s="23"/>
      <c r="CMK36" s="23"/>
      <c r="CMO36" s="23"/>
      <c r="CMS36" s="23"/>
      <c r="CMW36" s="23"/>
      <c r="CNA36" s="23"/>
      <c r="CNE36" s="23"/>
      <c r="CNI36" s="23"/>
      <c r="CNM36" s="23"/>
      <c r="CNQ36" s="23"/>
      <c r="CNU36" s="23"/>
      <c r="CNY36" s="23"/>
      <c r="COC36" s="23"/>
      <c r="COG36" s="23"/>
      <c r="COK36" s="23"/>
      <c r="COO36" s="23"/>
      <c r="COS36" s="23"/>
      <c r="COW36" s="23"/>
      <c r="CPA36" s="23"/>
      <c r="CPE36" s="23"/>
      <c r="CPI36" s="23"/>
      <c r="CPM36" s="23"/>
      <c r="CPQ36" s="23"/>
      <c r="CPU36" s="23"/>
      <c r="CPY36" s="23"/>
      <c r="CQC36" s="23"/>
      <c r="CQG36" s="23"/>
      <c r="CQK36" s="23"/>
      <c r="CQO36" s="23"/>
      <c r="CQS36" s="23"/>
      <c r="CQW36" s="23"/>
      <c r="CRA36" s="23"/>
      <c r="CRE36" s="23"/>
      <c r="CRI36" s="23"/>
      <c r="CRM36" s="23"/>
      <c r="CRQ36" s="23"/>
      <c r="CRU36" s="23"/>
      <c r="CRY36" s="23"/>
      <c r="CSC36" s="23"/>
      <c r="CSG36" s="23"/>
      <c r="CSK36" s="23"/>
      <c r="CSO36" s="23"/>
      <c r="CSS36" s="23"/>
      <c r="CSW36" s="23"/>
      <c r="CTA36" s="23"/>
      <c r="CTE36" s="23"/>
      <c r="CTI36" s="23"/>
      <c r="CTM36" s="23"/>
      <c r="CTQ36" s="23"/>
      <c r="CTU36" s="23"/>
      <c r="CTY36" s="23"/>
      <c r="CUC36" s="23"/>
      <c r="CUG36" s="23"/>
      <c r="CUK36" s="23"/>
      <c r="CUO36" s="23"/>
      <c r="CUS36" s="23"/>
      <c r="CUW36" s="23"/>
      <c r="CVA36" s="23"/>
      <c r="CVE36" s="23"/>
      <c r="CVI36" s="23"/>
      <c r="CVM36" s="23"/>
      <c r="CVQ36" s="23"/>
      <c r="CVU36" s="23"/>
      <c r="CVY36" s="23"/>
      <c r="CWC36" s="23"/>
      <c r="CWG36" s="23"/>
      <c r="CWK36" s="23"/>
      <c r="CWO36" s="23"/>
      <c r="CWS36" s="23"/>
      <c r="CWW36" s="23"/>
      <c r="CXA36" s="23"/>
      <c r="CXE36" s="23"/>
      <c r="CXI36" s="23"/>
      <c r="CXM36" s="23"/>
      <c r="CXQ36" s="23"/>
      <c r="CXU36" s="23"/>
      <c r="CXY36" s="23"/>
      <c r="CYC36" s="23"/>
      <c r="CYG36" s="23"/>
      <c r="CYK36" s="23"/>
      <c r="CYO36" s="23"/>
      <c r="CYS36" s="23"/>
      <c r="CYW36" s="23"/>
      <c r="CZA36" s="23"/>
      <c r="CZE36" s="23"/>
      <c r="CZI36" s="23"/>
      <c r="CZM36" s="23"/>
      <c r="CZQ36" s="23"/>
      <c r="CZU36" s="23"/>
      <c r="CZY36" s="23"/>
      <c r="DAC36" s="23"/>
      <c r="DAG36" s="23"/>
      <c r="DAK36" s="23"/>
      <c r="DAO36" s="23"/>
      <c r="DAS36" s="23"/>
      <c r="DAW36" s="23"/>
      <c r="DBA36" s="23"/>
      <c r="DBE36" s="23"/>
      <c r="DBI36" s="23"/>
      <c r="DBM36" s="23"/>
      <c r="DBQ36" s="23"/>
      <c r="DBU36" s="23"/>
      <c r="DBY36" s="23"/>
      <c r="DCC36" s="23"/>
      <c r="DCG36" s="23"/>
      <c r="DCK36" s="23"/>
      <c r="DCO36" s="23"/>
      <c r="DCS36" s="23"/>
      <c r="DCW36" s="23"/>
      <c r="DDA36" s="23"/>
      <c r="DDE36" s="23"/>
      <c r="DDI36" s="23"/>
      <c r="DDM36" s="23"/>
      <c r="DDQ36" s="23"/>
      <c r="DDU36" s="23"/>
      <c r="DDY36" s="23"/>
      <c r="DEC36" s="23"/>
      <c r="DEG36" s="23"/>
      <c r="DEK36" s="23"/>
      <c r="DEO36" s="23"/>
      <c r="DES36" s="23"/>
      <c r="DEW36" s="23"/>
      <c r="DFA36" s="23"/>
      <c r="DFE36" s="23"/>
      <c r="DFI36" s="23"/>
      <c r="DFM36" s="23"/>
      <c r="DFQ36" s="23"/>
      <c r="DFU36" s="23"/>
      <c r="DFY36" s="23"/>
      <c r="DGC36" s="23"/>
      <c r="DGG36" s="23"/>
      <c r="DGK36" s="23"/>
      <c r="DGO36" s="23"/>
      <c r="DGS36" s="23"/>
      <c r="DGW36" s="23"/>
      <c r="DHA36" s="23"/>
      <c r="DHE36" s="23"/>
      <c r="DHI36" s="23"/>
      <c r="DHM36" s="23"/>
      <c r="DHQ36" s="23"/>
      <c r="DHU36" s="23"/>
      <c r="DHY36" s="23"/>
      <c r="DIC36" s="23"/>
      <c r="DIG36" s="23"/>
      <c r="DIK36" s="23"/>
      <c r="DIO36" s="23"/>
      <c r="DIS36" s="23"/>
      <c r="DIW36" s="23"/>
      <c r="DJA36" s="23"/>
      <c r="DJE36" s="23"/>
      <c r="DJI36" s="23"/>
      <c r="DJM36" s="23"/>
      <c r="DJQ36" s="23"/>
      <c r="DJU36" s="23"/>
      <c r="DJY36" s="23"/>
      <c r="DKC36" s="23"/>
      <c r="DKG36" s="23"/>
      <c r="DKK36" s="23"/>
      <c r="DKO36" s="23"/>
      <c r="DKS36" s="23"/>
      <c r="DKW36" s="23"/>
      <c r="DLA36" s="23"/>
      <c r="DLE36" s="23"/>
      <c r="DLI36" s="23"/>
      <c r="DLM36" s="23"/>
      <c r="DLQ36" s="23"/>
      <c r="DLU36" s="23"/>
      <c r="DLY36" s="23"/>
      <c r="DMC36" s="23"/>
      <c r="DMG36" s="23"/>
      <c r="DMK36" s="23"/>
      <c r="DMO36" s="23"/>
      <c r="DMS36" s="23"/>
      <c r="DMW36" s="23"/>
      <c r="DNA36" s="23"/>
      <c r="DNE36" s="23"/>
      <c r="DNI36" s="23"/>
      <c r="DNM36" s="23"/>
      <c r="DNQ36" s="23"/>
      <c r="DNU36" s="23"/>
      <c r="DNY36" s="23"/>
      <c r="DOC36" s="23"/>
      <c r="DOG36" s="23"/>
      <c r="DOK36" s="23"/>
      <c r="DOO36" s="23"/>
      <c r="DOS36" s="23"/>
      <c r="DOW36" s="23"/>
      <c r="DPA36" s="23"/>
      <c r="DPE36" s="23"/>
      <c r="DPI36" s="23"/>
      <c r="DPM36" s="23"/>
      <c r="DPQ36" s="23"/>
      <c r="DPU36" s="23"/>
      <c r="DPY36" s="23"/>
      <c r="DQC36" s="23"/>
      <c r="DQG36" s="23"/>
      <c r="DQK36" s="23"/>
      <c r="DQO36" s="23"/>
      <c r="DQS36" s="23"/>
      <c r="DQW36" s="23"/>
      <c r="DRA36" s="23"/>
      <c r="DRE36" s="23"/>
      <c r="DRI36" s="23"/>
      <c r="DRM36" s="23"/>
      <c r="DRQ36" s="23"/>
      <c r="DRU36" s="23"/>
      <c r="DRY36" s="23"/>
      <c r="DSC36" s="23"/>
      <c r="DSG36" s="23"/>
      <c r="DSK36" s="23"/>
      <c r="DSO36" s="23"/>
      <c r="DSS36" s="23"/>
      <c r="DSW36" s="23"/>
      <c r="DTA36" s="23"/>
      <c r="DTE36" s="23"/>
      <c r="DTI36" s="23"/>
      <c r="DTM36" s="23"/>
      <c r="DTQ36" s="23"/>
      <c r="DTU36" s="23"/>
      <c r="DTY36" s="23"/>
      <c r="DUC36" s="23"/>
      <c r="DUG36" s="23"/>
      <c r="DUK36" s="23"/>
      <c r="DUO36" s="23"/>
      <c r="DUS36" s="23"/>
      <c r="DUW36" s="23"/>
      <c r="DVA36" s="23"/>
      <c r="DVE36" s="23"/>
      <c r="DVI36" s="23"/>
      <c r="DVM36" s="23"/>
      <c r="DVQ36" s="23"/>
      <c r="DVU36" s="23"/>
      <c r="DVY36" s="23"/>
      <c r="DWC36" s="23"/>
      <c r="DWG36" s="23"/>
      <c r="DWK36" s="23"/>
      <c r="DWO36" s="23"/>
      <c r="DWS36" s="23"/>
      <c r="DWW36" s="23"/>
      <c r="DXA36" s="23"/>
      <c r="DXE36" s="23"/>
      <c r="DXI36" s="23"/>
      <c r="DXM36" s="23"/>
      <c r="DXQ36" s="23"/>
      <c r="DXU36" s="23"/>
      <c r="DXY36" s="23"/>
      <c r="DYC36" s="23"/>
      <c r="DYG36" s="23"/>
      <c r="DYK36" s="23"/>
      <c r="DYO36" s="23"/>
      <c r="DYS36" s="23"/>
      <c r="DYW36" s="23"/>
      <c r="DZA36" s="23"/>
      <c r="DZE36" s="23"/>
      <c r="DZI36" s="23"/>
      <c r="DZM36" s="23"/>
      <c r="DZQ36" s="23"/>
      <c r="DZU36" s="23"/>
      <c r="DZY36" s="23"/>
      <c r="EAC36" s="23"/>
      <c r="EAG36" s="23"/>
      <c r="EAK36" s="23"/>
      <c r="EAO36" s="23"/>
      <c r="EAS36" s="23"/>
      <c r="EAW36" s="23"/>
      <c r="EBA36" s="23"/>
      <c r="EBE36" s="23"/>
      <c r="EBI36" s="23"/>
      <c r="EBM36" s="23"/>
      <c r="EBQ36" s="23"/>
      <c r="EBU36" s="23"/>
      <c r="EBY36" s="23"/>
      <c r="ECC36" s="23"/>
      <c r="ECG36" s="23"/>
      <c r="ECK36" s="23"/>
      <c r="ECO36" s="23"/>
      <c r="ECS36" s="23"/>
      <c r="ECW36" s="23"/>
      <c r="EDA36" s="23"/>
      <c r="EDE36" s="23"/>
      <c r="EDI36" s="23"/>
      <c r="EDM36" s="23"/>
      <c r="EDQ36" s="23"/>
      <c r="EDU36" s="23"/>
      <c r="EDY36" s="23"/>
      <c r="EEC36" s="23"/>
      <c r="EEG36" s="23"/>
      <c r="EEK36" s="23"/>
      <c r="EEO36" s="23"/>
      <c r="EES36" s="23"/>
      <c r="EEW36" s="23"/>
      <c r="EFA36" s="23"/>
      <c r="EFE36" s="23"/>
      <c r="EFI36" s="23"/>
      <c r="EFM36" s="23"/>
      <c r="EFQ36" s="23"/>
      <c r="EFU36" s="23"/>
      <c r="EFY36" s="23"/>
      <c r="EGC36" s="23"/>
      <c r="EGG36" s="23"/>
      <c r="EGK36" s="23"/>
      <c r="EGO36" s="23"/>
      <c r="EGS36" s="23"/>
      <c r="EGW36" s="23"/>
      <c r="EHA36" s="23"/>
      <c r="EHE36" s="23"/>
      <c r="EHI36" s="23"/>
      <c r="EHM36" s="23"/>
      <c r="EHQ36" s="23"/>
      <c r="EHU36" s="23"/>
      <c r="EHY36" s="23"/>
      <c r="EIC36" s="23"/>
      <c r="EIG36" s="23"/>
      <c r="EIK36" s="23"/>
      <c r="EIO36" s="23"/>
      <c r="EIS36" s="23"/>
      <c r="EIW36" s="23"/>
      <c r="EJA36" s="23"/>
      <c r="EJE36" s="23"/>
      <c r="EJI36" s="23"/>
      <c r="EJM36" s="23"/>
      <c r="EJQ36" s="23"/>
      <c r="EJU36" s="23"/>
      <c r="EJY36" s="23"/>
      <c r="EKC36" s="23"/>
      <c r="EKG36" s="23"/>
      <c r="EKK36" s="23"/>
      <c r="EKO36" s="23"/>
      <c r="EKS36" s="23"/>
      <c r="EKW36" s="23"/>
      <c r="ELA36" s="23"/>
      <c r="ELE36" s="23"/>
      <c r="ELI36" s="23"/>
      <c r="ELM36" s="23"/>
      <c r="ELQ36" s="23"/>
      <c r="ELU36" s="23"/>
      <c r="ELY36" s="23"/>
      <c r="EMC36" s="23"/>
      <c r="EMG36" s="23"/>
      <c r="EMK36" s="23"/>
      <c r="EMO36" s="23"/>
      <c r="EMS36" s="23"/>
      <c r="EMW36" s="23"/>
      <c r="ENA36" s="23"/>
      <c r="ENE36" s="23"/>
      <c r="ENI36" s="23"/>
      <c r="ENM36" s="23"/>
      <c r="ENQ36" s="23"/>
      <c r="ENU36" s="23"/>
      <c r="ENY36" s="23"/>
      <c r="EOC36" s="23"/>
      <c r="EOG36" s="23"/>
      <c r="EOK36" s="23"/>
      <c r="EOO36" s="23"/>
      <c r="EOS36" s="23"/>
      <c r="EOW36" s="23"/>
      <c r="EPA36" s="23"/>
      <c r="EPE36" s="23"/>
      <c r="EPI36" s="23"/>
      <c r="EPM36" s="23"/>
      <c r="EPQ36" s="23"/>
      <c r="EPU36" s="23"/>
      <c r="EPY36" s="23"/>
      <c r="EQC36" s="23"/>
      <c r="EQG36" s="23"/>
      <c r="EQK36" s="23"/>
      <c r="EQO36" s="23"/>
      <c r="EQS36" s="23"/>
      <c r="EQW36" s="23"/>
      <c r="ERA36" s="23"/>
      <c r="ERE36" s="23"/>
      <c r="ERI36" s="23"/>
      <c r="ERM36" s="23"/>
      <c r="ERQ36" s="23"/>
      <c r="ERU36" s="23"/>
      <c r="ERY36" s="23"/>
      <c r="ESC36" s="23"/>
      <c r="ESG36" s="23"/>
      <c r="ESK36" s="23"/>
      <c r="ESO36" s="23"/>
      <c r="ESS36" s="23"/>
      <c r="ESW36" s="23"/>
      <c r="ETA36" s="23"/>
      <c r="ETE36" s="23"/>
      <c r="ETI36" s="23"/>
      <c r="ETM36" s="23"/>
      <c r="ETQ36" s="23"/>
      <c r="ETU36" s="23"/>
      <c r="ETY36" s="23"/>
      <c r="EUC36" s="23"/>
      <c r="EUG36" s="23"/>
      <c r="EUK36" s="23"/>
      <c r="EUO36" s="23"/>
      <c r="EUS36" s="23"/>
      <c r="EUW36" s="23"/>
      <c r="EVA36" s="23"/>
      <c r="EVE36" s="23"/>
      <c r="EVI36" s="23"/>
      <c r="EVM36" s="23"/>
      <c r="EVQ36" s="23"/>
      <c r="EVU36" s="23"/>
      <c r="EVY36" s="23"/>
      <c r="EWC36" s="23"/>
      <c r="EWG36" s="23"/>
      <c r="EWK36" s="23"/>
      <c r="EWO36" s="23"/>
      <c r="EWS36" s="23"/>
      <c r="EWW36" s="23"/>
      <c r="EXA36" s="23"/>
      <c r="EXE36" s="23"/>
      <c r="EXI36" s="23"/>
      <c r="EXM36" s="23"/>
      <c r="EXQ36" s="23"/>
      <c r="EXU36" s="23"/>
      <c r="EXY36" s="23"/>
      <c r="EYC36" s="23"/>
      <c r="EYG36" s="23"/>
      <c r="EYK36" s="23"/>
      <c r="EYO36" s="23"/>
      <c r="EYS36" s="23"/>
      <c r="EYW36" s="23"/>
      <c r="EZA36" s="23"/>
      <c r="EZE36" s="23"/>
      <c r="EZI36" s="23"/>
      <c r="EZM36" s="23"/>
      <c r="EZQ36" s="23"/>
      <c r="EZU36" s="23"/>
      <c r="EZY36" s="23"/>
      <c r="FAC36" s="23"/>
      <c r="FAG36" s="23"/>
      <c r="FAK36" s="23"/>
      <c r="FAO36" s="23"/>
      <c r="FAS36" s="23"/>
      <c r="FAW36" s="23"/>
      <c r="FBA36" s="23"/>
      <c r="FBE36" s="23"/>
      <c r="FBI36" s="23"/>
      <c r="FBM36" s="23"/>
      <c r="FBQ36" s="23"/>
      <c r="FBU36" s="23"/>
      <c r="FBY36" s="23"/>
      <c r="FCC36" s="23"/>
      <c r="FCG36" s="23"/>
      <c r="FCK36" s="23"/>
      <c r="FCO36" s="23"/>
      <c r="FCS36" s="23"/>
      <c r="FCW36" s="23"/>
      <c r="FDA36" s="23"/>
      <c r="FDE36" s="23"/>
      <c r="FDI36" s="23"/>
      <c r="FDM36" s="23"/>
      <c r="FDQ36" s="23"/>
      <c r="FDU36" s="23"/>
      <c r="FDY36" s="23"/>
      <c r="FEC36" s="23"/>
      <c r="FEG36" s="23"/>
      <c r="FEK36" s="23"/>
      <c r="FEO36" s="23"/>
      <c r="FES36" s="23"/>
      <c r="FEW36" s="23"/>
      <c r="FFA36" s="23"/>
      <c r="FFE36" s="23"/>
      <c r="FFI36" s="23"/>
      <c r="FFM36" s="23"/>
      <c r="FFQ36" s="23"/>
      <c r="FFU36" s="23"/>
      <c r="FFY36" s="23"/>
      <c r="FGC36" s="23"/>
      <c r="FGG36" s="23"/>
      <c r="FGK36" s="23"/>
      <c r="FGO36" s="23"/>
      <c r="FGS36" s="23"/>
      <c r="FGW36" s="23"/>
      <c r="FHA36" s="23"/>
      <c r="FHE36" s="23"/>
      <c r="FHI36" s="23"/>
      <c r="FHM36" s="23"/>
      <c r="FHQ36" s="23"/>
      <c r="FHU36" s="23"/>
      <c r="FHY36" s="23"/>
      <c r="FIC36" s="23"/>
      <c r="FIG36" s="23"/>
      <c r="FIK36" s="23"/>
      <c r="FIO36" s="23"/>
      <c r="FIS36" s="23"/>
      <c r="FIW36" s="23"/>
      <c r="FJA36" s="23"/>
      <c r="FJE36" s="23"/>
      <c r="FJI36" s="23"/>
      <c r="FJM36" s="23"/>
      <c r="FJQ36" s="23"/>
      <c r="FJU36" s="23"/>
      <c r="FJY36" s="23"/>
      <c r="FKC36" s="23"/>
      <c r="FKG36" s="23"/>
      <c r="FKK36" s="23"/>
      <c r="FKO36" s="23"/>
      <c r="FKS36" s="23"/>
      <c r="FKW36" s="23"/>
      <c r="FLA36" s="23"/>
      <c r="FLE36" s="23"/>
      <c r="FLI36" s="23"/>
      <c r="FLM36" s="23"/>
      <c r="FLQ36" s="23"/>
      <c r="FLU36" s="23"/>
      <c r="FLY36" s="23"/>
      <c r="FMC36" s="23"/>
      <c r="FMG36" s="23"/>
      <c r="FMK36" s="23"/>
      <c r="FMO36" s="23"/>
      <c r="FMS36" s="23"/>
      <c r="FMW36" s="23"/>
      <c r="FNA36" s="23"/>
      <c r="FNE36" s="23"/>
      <c r="FNI36" s="23"/>
      <c r="FNM36" s="23"/>
      <c r="FNQ36" s="23"/>
      <c r="FNU36" s="23"/>
      <c r="FNY36" s="23"/>
      <c r="FOC36" s="23"/>
      <c r="FOG36" s="23"/>
      <c r="FOK36" s="23"/>
      <c r="FOO36" s="23"/>
      <c r="FOS36" s="23"/>
      <c r="FOW36" s="23"/>
      <c r="FPA36" s="23"/>
      <c r="FPE36" s="23"/>
      <c r="FPI36" s="23"/>
      <c r="FPM36" s="23"/>
      <c r="FPQ36" s="23"/>
      <c r="FPU36" s="23"/>
      <c r="FPY36" s="23"/>
      <c r="FQC36" s="23"/>
      <c r="FQG36" s="23"/>
      <c r="FQK36" s="23"/>
      <c r="FQO36" s="23"/>
      <c r="FQS36" s="23"/>
      <c r="FQW36" s="23"/>
      <c r="FRA36" s="23"/>
      <c r="FRE36" s="23"/>
      <c r="FRI36" s="23"/>
      <c r="FRM36" s="23"/>
      <c r="FRQ36" s="23"/>
      <c r="FRU36" s="23"/>
      <c r="FRY36" s="23"/>
      <c r="FSC36" s="23"/>
      <c r="FSG36" s="23"/>
      <c r="FSK36" s="23"/>
      <c r="FSO36" s="23"/>
      <c r="FSS36" s="23"/>
      <c r="FSW36" s="23"/>
      <c r="FTA36" s="23"/>
      <c r="FTE36" s="23"/>
      <c r="FTI36" s="23"/>
      <c r="FTM36" s="23"/>
      <c r="FTQ36" s="23"/>
      <c r="FTU36" s="23"/>
      <c r="FTY36" s="23"/>
      <c r="FUC36" s="23"/>
      <c r="FUG36" s="23"/>
      <c r="FUK36" s="23"/>
      <c r="FUO36" s="23"/>
      <c r="FUS36" s="23"/>
      <c r="FUW36" s="23"/>
      <c r="FVA36" s="23"/>
      <c r="FVE36" s="23"/>
      <c r="FVI36" s="23"/>
      <c r="FVM36" s="23"/>
      <c r="FVQ36" s="23"/>
      <c r="FVU36" s="23"/>
      <c r="FVY36" s="23"/>
      <c r="FWC36" s="23"/>
      <c r="FWG36" s="23"/>
      <c r="FWK36" s="23"/>
      <c r="FWO36" s="23"/>
      <c r="FWS36" s="23"/>
      <c r="FWW36" s="23"/>
      <c r="FXA36" s="23"/>
      <c r="FXE36" s="23"/>
      <c r="FXI36" s="23"/>
      <c r="FXM36" s="23"/>
      <c r="FXQ36" s="23"/>
      <c r="FXU36" s="23"/>
      <c r="FXY36" s="23"/>
      <c r="FYC36" s="23"/>
      <c r="FYG36" s="23"/>
      <c r="FYK36" s="23"/>
      <c r="FYO36" s="23"/>
      <c r="FYS36" s="23"/>
      <c r="FYW36" s="23"/>
      <c r="FZA36" s="23"/>
      <c r="FZE36" s="23"/>
      <c r="FZI36" s="23"/>
      <c r="FZM36" s="23"/>
      <c r="FZQ36" s="23"/>
      <c r="FZU36" s="23"/>
      <c r="FZY36" s="23"/>
      <c r="GAC36" s="23"/>
      <c r="GAG36" s="23"/>
      <c r="GAK36" s="23"/>
      <c r="GAO36" s="23"/>
      <c r="GAS36" s="23"/>
      <c r="GAW36" s="23"/>
      <c r="GBA36" s="23"/>
      <c r="GBE36" s="23"/>
      <c r="GBI36" s="23"/>
      <c r="GBM36" s="23"/>
      <c r="GBQ36" s="23"/>
      <c r="GBU36" s="23"/>
      <c r="GBY36" s="23"/>
      <c r="GCC36" s="23"/>
      <c r="GCG36" s="23"/>
      <c r="GCK36" s="23"/>
      <c r="GCO36" s="23"/>
      <c r="GCS36" s="23"/>
      <c r="GCW36" s="23"/>
      <c r="GDA36" s="23"/>
      <c r="GDE36" s="23"/>
      <c r="GDI36" s="23"/>
      <c r="GDM36" s="23"/>
      <c r="GDQ36" s="23"/>
      <c r="GDU36" s="23"/>
      <c r="GDY36" s="23"/>
      <c r="GEC36" s="23"/>
      <c r="GEG36" s="23"/>
      <c r="GEK36" s="23"/>
      <c r="GEO36" s="23"/>
      <c r="GES36" s="23"/>
      <c r="GEW36" s="23"/>
      <c r="GFA36" s="23"/>
      <c r="GFE36" s="23"/>
      <c r="GFI36" s="23"/>
      <c r="GFM36" s="23"/>
      <c r="GFQ36" s="23"/>
      <c r="GFU36" s="23"/>
      <c r="GFY36" s="23"/>
      <c r="GGC36" s="23"/>
      <c r="GGG36" s="23"/>
      <c r="GGK36" s="23"/>
      <c r="GGO36" s="23"/>
      <c r="GGS36" s="23"/>
      <c r="GGW36" s="23"/>
      <c r="GHA36" s="23"/>
      <c r="GHE36" s="23"/>
      <c r="GHI36" s="23"/>
      <c r="GHM36" s="23"/>
      <c r="GHQ36" s="23"/>
      <c r="GHU36" s="23"/>
      <c r="GHY36" s="23"/>
      <c r="GIC36" s="23"/>
      <c r="GIG36" s="23"/>
      <c r="GIK36" s="23"/>
      <c r="GIO36" s="23"/>
      <c r="GIS36" s="23"/>
      <c r="GIW36" s="23"/>
      <c r="GJA36" s="23"/>
      <c r="GJE36" s="23"/>
      <c r="GJI36" s="23"/>
      <c r="GJM36" s="23"/>
      <c r="GJQ36" s="23"/>
      <c r="GJU36" s="23"/>
      <c r="GJY36" s="23"/>
      <c r="GKC36" s="23"/>
      <c r="GKG36" s="23"/>
      <c r="GKK36" s="23"/>
      <c r="GKO36" s="23"/>
      <c r="GKS36" s="23"/>
      <c r="GKW36" s="23"/>
      <c r="GLA36" s="23"/>
      <c r="GLE36" s="23"/>
      <c r="GLI36" s="23"/>
      <c r="GLM36" s="23"/>
      <c r="GLQ36" s="23"/>
      <c r="GLU36" s="23"/>
      <c r="GLY36" s="23"/>
      <c r="GMC36" s="23"/>
      <c r="GMG36" s="23"/>
      <c r="GMK36" s="23"/>
      <c r="GMO36" s="23"/>
      <c r="GMS36" s="23"/>
      <c r="GMW36" s="23"/>
      <c r="GNA36" s="23"/>
      <c r="GNE36" s="23"/>
      <c r="GNI36" s="23"/>
      <c r="GNM36" s="23"/>
      <c r="GNQ36" s="23"/>
      <c r="GNU36" s="23"/>
      <c r="GNY36" s="23"/>
      <c r="GOC36" s="23"/>
      <c r="GOG36" s="23"/>
      <c r="GOK36" s="23"/>
      <c r="GOO36" s="23"/>
      <c r="GOS36" s="23"/>
      <c r="GOW36" s="23"/>
      <c r="GPA36" s="23"/>
      <c r="GPE36" s="23"/>
      <c r="GPI36" s="23"/>
      <c r="GPM36" s="23"/>
      <c r="GPQ36" s="23"/>
      <c r="GPU36" s="23"/>
      <c r="GPY36" s="23"/>
      <c r="GQC36" s="23"/>
      <c r="GQG36" s="23"/>
      <c r="GQK36" s="23"/>
      <c r="GQO36" s="23"/>
      <c r="GQS36" s="23"/>
      <c r="GQW36" s="23"/>
      <c r="GRA36" s="23"/>
      <c r="GRE36" s="23"/>
      <c r="GRI36" s="23"/>
      <c r="GRM36" s="23"/>
      <c r="GRQ36" s="23"/>
      <c r="GRU36" s="23"/>
      <c r="GRY36" s="23"/>
      <c r="GSC36" s="23"/>
      <c r="GSG36" s="23"/>
      <c r="GSK36" s="23"/>
      <c r="GSO36" s="23"/>
      <c r="GSS36" s="23"/>
      <c r="GSW36" s="23"/>
      <c r="GTA36" s="23"/>
      <c r="GTE36" s="23"/>
      <c r="GTI36" s="23"/>
      <c r="GTM36" s="23"/>
      <c r="GTQ36" s="23"/>
      <c r="GTU36" s="23"/>
      <c r="GTY36" s="23"/>
      <c r="GUC36" s="23"/>
      <c r="GUG36" s="23"/>
      <c r="GUK36" s="23"/>
      <c r="GUO36" s="23"/>
      <c r="GUS36" s="23"/>
      <c r="GUW36" s="23"/>
      <c r="GVA36" s="23"/>
      <c r="GVE36" s="23"/>
      <c r="GVI36" s="23"/>
      <c r="GVM36" s="23"/>
      <c r="GVQ36" s="23"/>
      <c r="GVU36" s="23"/>
      <c r="GVY36" s="23"/>
      <c r="GWC36" s="23"/>
      <c r="GWG36" s="23"/>
      <c r="GWK36" s="23"/>
      <c r="GWO36" s="23"/>
      <c r="GWS36" s="23"/>
      <c r="GWW36" s="23"/>
      <c r="GXA36" s="23"/>
      <c r="GXE36" s="23"/>
      <c r="GXI36" s="23"/>
      <c r="GXM36" s="23"/>
      <c r="GXQ36" s="23"/>
      <c r="GXU36" s="23"/>
      <c r="GXY36" s="23"/>
      <c r="GYC36" s="23"/>
      <c r="GYG36" s="23"/>
      <c r="GYK36" s="23"/>
      <c r="GYO36" s="23"/>
      <c r="GYS36" s="23"/>
      <c r="GYW36" s="23"/>
      <c r="GZA36" s="23"/>
      <c r="GZE36" s="23"/>
      <c r="GZI36" s="23"/>
      <c r="GZM36" s="23"/>
      <c r="GZQ36" s="23"/>
      <c r="GZU36" s="23"/>
      <c r="GZY36" s="23"/>
      <c r="HAC36" s="23"/>
      <c r="HAG36" s="23"/>
      <c r="HAK36" s="23"/>
      <c r="HAO36" s="23"/>
      <c r="HAS36" s="23"/>
      <c r="HAW36" s="23"/>
      <c r="HBA36" s="23"/>
      <c r="HBE36" s="23"/>
      <c r="HBI36" s="23"/>
      <c r="HBM36" s="23"/>
      <c r="HBQ36" s="23"/>
      <c r="HBU36" s="23"/>
      <c r="HBY36" s="23"/>
      <c r="HCC36" s="23"/>
      <c r="HCG36" s="23"/>
      <c r="HCK36" s="23"/>
      <c r="HCO36" s="23"/>
      <c r="HCS36" s="23"/>
      <c r="HCW36" s="23"/>
      <c r="HDA36" s="23"/>
      <c r="HDE36" s="23"/>
      <c r="HDI36" s="23"/>
      <c r="HDM36" s="23"/>
      <c r="HDQ36" s="23"/>
      <c r="HDU36" s="23"/>
      <c r="HDY36" s="23"/>
      <c r="HEC36" s="23"/>
      <c r="HEG36" s="23"/>
      <c r="HEK36" s="23"/>
      <c r="HEO36" s="23"/>
      <c r="HES36" s="23"/>
      <c r="HEW36" s="23"/>
      <c r="HFA36" s="23"/>
      <c r="HFE36" s="23"/>
      <c r="HFI36" s="23"/>
      <c r="HFM36" s="23"/>
      <c r="HFQ36" s="23"/>
      <c r="HFU36" s="23"/>
      <c r="HFY36" s="23"/>
      <c r="HGC36" s="23"/>
      <c r="HGG36" s="23"/>
      <c r="HGK36" s="23"/>
      <c r="HGO36" s="23"/>
      <c r="HGS36" s="23"/>
      <c r="HGW36" s="23"/>
      <c r="HHA36" s="23"/>
      <c r="HHE36" s="23"/>
      <c r="HHI36" s="23"/>
      <c r="HHM36" s="23"/>
      <c r="HHQ36" s="23"/>
      <c r="HHU36" s="23"/>
      <c r="HHY36" s="23"/>
      <c r="HIC36" s="23"/>
      <c r="HIG36" s="23"/>
      <c r="HIK36" s="23"/>
      <c r="HIO36" s="23"/>
      <c r="HIS36" s="23"/>
      <c r="HIW36" s="23"/>
      <c r="HJA36" s="23"/>
      <c r="HJE36" s="23"/>
      <c r="HJI36" s="23"/>
      <c r="HJM36" s="23"/>
      <c r="HJQ36" s="23"/>
      <c r="HJU36" s="23"/>
      <c r="HJY36" s="23"/>
      <c r="HKC36" s="23"/>
      <c r="HKG36" s="23"/>
      <c r="HKK36" s="23"/>
      <c r="HKO36" s="23"/>
      <c r="HKS36" s="23"/>
      <c r="HKW36" s="23"/>
      <c r="HLA36" s="23"/>
      <c r="HLE36" s="23"/>
      <c r="HLI36" s="23"/>
      <c r="HLM36" s="23"/>
      <c r="HLQ36" s="23"/>
      <c r="HLU36" s="23"/>
      <c r="HLY36" s="23"/>
      <c r="HMC36" s="23"/>
      <c r="HMG36" s="23"/>
      <c r="HMK36" s="23"/>
      <c r="HMO36" s="23"/>
      <c r="HMS36" s="23"/>
      <c r="HMW36" s="23"/>
      <c r="HNA36" s="23"/>
      <c r="HNE36" s="23"/>
      <c r="HNI36" s="23"/>
      <c r="HNM36" s="23"/>
      <c r="HNQ36" s="23"/>
      <c r="HNU36" s="23"/>
      <c r="HNY36" s="23"/>
      <c r="HOC36" s="23"/>
      <c r="HOG36" s="23"/>
      <c r="HOK36" s="23"/>
      <c r="HOO36" s="23"/>
      <c r="HOS36" s="23"/>
      <c r="HOW36" s="23"/>
      <c r="HPA36" s="23"/>
      <c r="HPE36" s="23"/>
      <c r="HPI36" s="23"/>
      <c r="HPM36" s="23"/>
      <c r="HPQ36" s="23"/>
      <c r="HPU36" s="23"/>
      <c r="HPY36" s="23"/>
      <c r="HQC36" s="23"/>
      <c r="HQG36" s="23"/>
      <c r="HQK36" s="23"/>
      <c r="HQO36" s="23"/>
      <c r="HQS36" s="23"/>
      <c r="HQW36" s="23"/>
      <c r="HRA36" s="23"/>
      <c r="HRE36" s="23"/>
      <c r="HRI36" s="23"/>
      <c r="HRM36" s="23"/>
      <c r="HRQ36" s="23"/>
      <c r="HRU36" s="23"/>
      <c r="HRY36" s="23"/>
      <c r="HSC36" s="23"/>
      <c r="HSG36" s="23"/>
      <c r="HSK36" s="23"/>
      <c r="HSO36" s="23"/>
      <c r="HSS36" s="23"/>
      <c r="HSW36" s="23"/>
      <c r="HTA36" s="23"/>
      <c r="HTE36" s="23"/>
      <c r="HTI36" s="23"/>
      <c r="HTM36" s="23"/>
      <c r="HTQ36" s="23"/>
      <c r="HTU36" s="23"/>
      <c r="HTY36" s="23"/>
      <c r="HUC36" s="23"/>
      <c r="HUG36" s="23"/>
      <c r="HUK36" s="23"/>
      <c r="HUO36" s="23"/>
      <c r="HUS36" s="23"/>
      <c r="HUW36" s="23"/>
      <c r="HVA36" s="23"/>
      <c r="HVE36" s="23"/>
      <c r="HVI36" s="23"/>
      <c r="HVM36" s="23"/>
      <c r="HVQ36" s="23"/>
      <c r="HVU36" s="23"/>
      <c r="HVY36" s="23"/>
      <c r="HWC36" s="23"/>
      <c r="HWG36" s="23"/>
      <c r="HWK36" s="23"/>
      <c r="HWO36" s="23"/>
      <c r="HWS36" s="23"/>
      <c r="HWW36" s="23"/>
      <c r="HXA36" s="23"/>
      <c r="HXE36" s="23"/>
      <c r="HXI36" s="23"/>
      <c r="HXM36" s="23"/>
      <c r="HXQ36" s="23"/>
      <c r="HXU36" s="23"/>
      <c r="HXY36" s="23"/>
      <c r="HYC36" s="23"/>
      <c r="HYG36" s="23"/>
      <c r="HYK36" s="23"/>
      <c r="HYO36" s="23"/>
      <c r="HYS36" s="23"/>
      <c r="HYW36" s="23"/>
      <c r="HZA36" s="23"/>
      <c r="HZE36" s="23"/>
      <c r="HZI36" s="23"/>
      <c r="HZM36" s="23"/>
      <c r="HZQ36" s="23"/>
      <c r="HZU36" s="23"/>
      <c r="HZY36" s="23"/>
      <c r="IAC36" s="23"/>
      <c r="IAG36" s="23"/>
      <c r="IAK36" s="23"/>
      <c r="IAO36" s="23"/>
      <c r="IAS36" s="23"/>
      <c r="IAW36" s="23"/>
      <c r="IBA36" s="23"/>
      <c r="IBE36" s="23"/>
      <c r="IBI36" s="23"/>
      <c r="IBM36" s="23"/>
      <c r="IBQ36" s="23"/>
      <c r="IBU36" s="23"/>
      <c r="IBY36" s="23"/>
      <c r="ICC36" s="23"/>
      <c r="ICG36" s="23"/>
      <c r="ICK36" s="23"/>
      <c r="ICO36" s="23"/>
      <c r="ICS36" s="23"/>
      <c r="ICW36" s="23"/>
      <c r="IDA36" s="23"/>
      <c r="IDE36" s="23"/>
      <c r="IDI36" s="23"/>
      <c r="IDM36" s="23"/>
      <c r="IDQ36" s="23"/>
      <c r="IDU36" s="23"/>
      <c r="IDY36" s="23"/>
      <c r="IEC36" s="23"/>
      <c r="IEG36" s="23"/>
      <c r="IEK36" s="23"/>
      <c r="IEO36" s="23"/>
      <c r="IES36" s="23"/>
      <c r="IEW36" s="23"/>
      <c r="IFA36" s="23"/>
      <c r="IFE36" s="23"/>
      <c r="IFI36" s="23"/>
      <c r="IFM36" s="23"/>
      <c r="IFQ36" s="23"/>
      <c r="IFU36" s="23"/>
      <c r="IFY36" s="23"/>
      <c r="IGC36" s="23"/>
      <c r="IGG36" s="23"/>
      <c r="IGK36" s="23"/>
      <c r="IGO36" s="23"/>
      <c r="IGS36" s="23"/>
      <c r="IGW36" s="23"/>
      <c r="IHA36" s="23"/>
      <c r="IHE36" s="23"/>
      <c r="IHI36" s="23"/>
      <c r="IHM36" s="23"/>
      <c r="IHQ36" s="23"/>
      <c r="IHU36" s="23"/>
      <c r="IHY36" s="23"/>
      <c r="IIC36" s="23"/>
      <c r="IIG36" s="23"/>
      <c r="IIK36" s="23"/>
      <c r="IIO36" s="23"/>
      <c r="IIS36" s="23"/>
      <c r="IIW36" s="23"/>
      <c r="IJA36" s="23"/>
      <c r="IJE36" s="23"/>
      <c r="IJI36" s="23"/>
      <c r="IJM36" s="23"/>
      <c r="IJQ36" s="23"/>
      <c r="IJU36" s="23"/>
      <c r="IJY36" s="23"/>
      <c r="IKC36" s="23"/>
      <c r="IKG36" s="23"/>
      <c r="IKK36" s="23"/>
      <c r="IKO36" s="23"/>
      <c r="IKS36" s="23"/>
      <c r="IKW36" s="23"/>
      <c r="ILA36" s="23"/>
      <c r="ILE36" s="23"/>
      <c r="ILI36" s="23"/>
      <c r="ILM36" s="23"/>
      <c r="ILQ36" s="23"/>
      <c r="ILU36" s="23"/>
      <c r="ILY36" s="23"/>
      <c r="IMC36" s="23"/>
      <c r="IMG36" s="23"/>
      <c r="IMK36" s="23"/>
      <c r="IMO36" s="23"/>
      <c r="IMS36" s="23"/>
      <c r="IMW36" s="23"/>
      <c r="INA36" s="23"/>
      <c r="INE36" s="23"/>
      <c r="INI36" s="23"/>
      <c r="INM36" s="23"/>
      <c r="INQ36" s="23"/>
      <c r="INU36" s="23"/>
      <c r="INY36" s="23"/>
      <c r="IOC36" s="23"/>
      <c r="IOG36" s="23"/>
      <c r="IOK36" s="23"/>
      <c r="IOO36" s="23"/>
      <c r="IOS36" s="23"/>
      <c r="IOW36" s="23"/>
      <c r="IPA36" s="23"/>
      <c r="IPE36" s="23"/>
      <c r="IPI36" s="23"/>
      <c r="IPM36" s="23"/>
      <c r="IPQ36" s="23"/>
      <c r="IPU36" s="23"/>
      <c r="IPY36" s="23"/>
      <c r="IQC36" s="23"/>
      <c r="IQG36" s="23"/>
      <c r="IQK36" s="23"/>
      <c r="IQO36" s="23"/>
      <c r="IQS36" s="23"/>
      <c r="IQW36" s="23"/>
      <c r="IRA36" s="23"/>
      <c r="IRE36" s="23"/>
      <c r="IRI36" s="23"/>
      <c r="IRM36" s="23"/>
      <c r="IRQ36" s="23"/>
      <c r="IRU36" s="23"/>
      <c r="IRY36" s="23"/>
      <c r="ISC36" s="23"/>
      <c r="ISG36" s="23"/>
      <c r="ISK36" s="23"/>
      <c r="ISO36" s="23"/>
      <c r="ISS36" s="23"/>
      <c r="ISW36" s="23"/>
      <c r="ITA36" s="23"/>
      <c r="ITE36" s="23"/>
      <c r="ITI36" s="23"/>
      <c r="ITM36" s="23"/>
      <c r="ITQ36" s="23"/>
      <c r="ITU36" s="23"/>
      <c r="ITY36" s="23"/>
      <c r="IUC36" s="23"/>
      <c r="IUG36" s="23"/>
      <c r="IUK36" s="23"/>
      <c r="IUO36" s="23"/>
      <c r="IUS36" s="23"/>
      <c r="IUW36" s="23"/>
      <c r="IVA36" s="23"/>
      <c r="IVE36" s="23"/>
      <c r="IVI36" s="23"/>
      <c r="IVM36" s="23"/>
      <c r="IVQ36" s="23"/>
      <c r="IVU36" s="23"/>
      <c r="IVY36" s="23"/>
      <c r="IWC36" s="23"/>
      <c r="IWG36" s="23"/>
      <c r="IWK36" s="23"/>
      <c r="IWO36" s="23"/>
      <c r="IWS36" s="23"/>
      <c r="IWW36" s="23"/>
      <c r="IXA36" s="23"/>
      <c r="IXE36" s="23"/>
      <c r="IXI36" s="23"/>
      <c r="IXM36" s="23"/>
      <c r="IXQ36" s="23"/>
      <c r="IXU36" s="23"/>
      <c r="IXY36" s="23"/>
      <c r="IYC36" s="23"/>
      <c r="IYG36" s="23"/>
      <c r="IYK36" s="23"/>
      <c r="IYO36" s="23"/>
      <c r="IYS36" s="23"/>
      <c r="IYW36" s="23"/>
      <c r="IZA36" s="23"/>
      <c r="IZE36" s="23"/>
      <c r="IZI36" s="23"/>
      <c r="IZM36" s="23"/>
      <c r="IZQ36" s="23"/>
      <c r="IZU36" s="23"/>
      <c r="IZY36" s="23"/>
      <c r="JAC36" s="23"/>
      <c r="JAG36" s="23"/>
      <c r="JAK36" s="23"/>
      <c r="JAO36" s="23"/>
      <c r="JAS36" s="23"/>
      <c r="JAW36" s="23"/>
      <c r="JBA36" s="23"/>
      <c r="JBE36" s="23"/>
      <c r="JBI36" s="23"/>
      <c r="JBM36" s="23"/>
      <c r="JBQ36" s="23"/>
      <c r="JBU36" s="23"/>
      <c r="JBY36" s="23"/>
      <c r="JCC36" s="23"/>
      <c r="JCG36" s="23"/>
      <c r="JCK36" s="23"/>
      <c r="JCO36" s="23"/>
      <c r="JCS36" s="23"/>
      <c r="JCW36" s="23"/>
      <c r="JDA36" s="23"/>
      <c r="JDE36" s="23"/>
      <c r="JDI36" s="23"/>
      <c r="JDM36" s="23"/>
      <c r="JDQ36" s="23"/>
      <c r="JDU36" s="23"/>
      <c r="JDY36" s="23"/>
      <c r="JEC36" s="23"/>
      <c r="JEG36" s="23"/>
      <c r="JEK36" s="23"/>
      <c r="JEO36" s="23"/>
      <c r="JES36" s="23"/>
      <c r="JEW36" s="23"/>
      <c r="JFA36" s="23"/>
      <c r="JFE36" s="23"/>
      <c r="JFI36" s="23"/>
      <c r="JFM36" s="23"/>
      <c r="JFQ36" s="23"/>
      <c r="JFU36" s="23"/>
      <c r="JFY36" s="23"/>
      <c r="JGC36" s="23"/>
      <c r="JGG36" s="23"/>
      <c r="JGK36" s="23"/>
      <c r="JGO36" s="23"/>
      <c r="JGS36" s="23"/>
      <c r="JGW36" s="23"/>
      <c r="JHA36" s="23"/>
      <c r="JHE36" s="23"/>
      <c r="JHI36" s="23"/>
      <c r="JHM36" s="23"/>
      <c r="JHQ36" s="23"/>
      <c r="JHU36" s="23"/>
      <c r="JHY36" s="23"/>
      <c r="JIC36" s="23"/>
      <c r="JIG36" s="23"/>
      <c r="JIK36" s="23"/>
      <c r="JIO36" s="23"/>
      <c r="JIS36" s="23"/>
      <c r="JIW36" s="23"/>
      <c r="JJA36" s="23"/>
      <c r="JJE36" s="23"/>
      <c r="JJI36" s="23"/>
      <c r="JJM36" s="23"/>
      <c r="JJQ36" s="23"/>
      <c r="JJU36" s="23"/>
      <c r="JJY36" s="23"/>
      <c r="JKC36" s="23"/>
      <c r="JKG36" s="23"/>
      <c r="JKK36" s="23"/>
      <c r="JKO36" s="23"/>
      <c r="JKS36" s="23"/>
      <c r="JKW36" s="23"/>
      <c r="JLA36" s="23"/>
      <c r="JLE36" s="23"/>
      <c r="JLI36" s="23"/>
      <c r="JLM36" s="23"/>
      <c r="JLQ36" s="23"/>
      <c r="JLU36" s="23"/>
      <c r="JLY36" s="23"/>
      <c r="JMC36" s="23"/>
      <c r="JMG36" s="23"/>
      <c r="JMK36" s="23"/>
      <c r="JMO36" s="23"/>
      <c r="JMS36" s="23"/>
      <c r="JMW36" s="23"/>
      <c r="JNA36" s="23"/>
      <c r="JNE36" s="23"/>
      <c r="JNI36" s="23"/>
      <c r="JNM36" s="23"/>
      <c r="JNQ36" s="23"/>
      <c r="JNU36" s="23"/>
      <c r="JNY36" s="23"/>
      <c r="JOC36" s="23"/>
      <c r="JOG36" s="23"/>
      <c r="JOK36" s="23"/>
      <c r="JOO36" s="23"/>
      <c r="JOS36" s="23"/>
      <c r="JOW36" s="23"/>
      <c r="JPA36" s="23"/>
      <c r="JPE36" s="23"/>
      <c r="JPI36" s="23"/>
      <c r="JPM36" s="23"/>
      <c r="JPQ36" s="23"/>
      <c r="JPU36" s="23"/>
      <c r="JPY36" s="23"/>
      <c r="JQC36" s="23"/>
      <c r="JQG36" s="23"/>
      <c r="JQK36" s="23"/>
      <c r="JQO36" s="23"/>
      <c r="JQS36" s="23"/>
      <c r="JQW36" s="23"/>
      <c r="JRA36" s="23"/>
      <c r="JRE36" s="23"/>
      <c r="JRI36" s="23"/>
      <c r="JRM36" s="23"/>
      <c r="JRQ36" s="23"/>
      <c r="JRU36" s="23"/>
      <c r="JRY36" s="23"/>
      <c r="JSC36" s="23"/>
      <c r="JSG36" s="23"/>
      <c r="JSK36" s="23"/>
      <c r="JSO36" s="23"/>
      <c r="JSS36" s="23"/>
      <c r="JSW36" s="23"/>
      <c r="JTA36" s="23"/>
      <c r="JTE36" s="23"/>
      <c r="JTI36" s="23"/>
      <c r="JTM36" s="23"/>
      <c r="JTQ36" s="23"/>
      <c r="JTU36" s="23"/>
      <c r="JTY36" s="23"/>
      <c r="JUC36" s="23"/>
      <c r="JUG36" s="23"/>
      <c r="JUK36" s="23"/>
      <c r="JUO36" s="23"/>
      <c r="JUS36" s="23"/>
      <c r="JUW36" s="23"/>
      <c r="JVA36" s="23"/>
      <c r="JVE36" s="23"/>
      <c r="JVI36" s="23"/>
      <c r="JVM36" s="23"/>
      <c r="JVQ36" s="23"/>
      <c r="JVU36" s="23"/>
      <c r="JVY36" s="23"/>
      <c r="JWC36" s="23"/>
      <c r="JWG36" s="23"/>
      <c r="JWK36" s="23"/>
      <c r="JWO36" s="23"/>
      <c r="JWS36" s="23"/>
      <c r="JWW36" s="23"/>
      <c r="JXA36" s="23"/>
      <c r="JXE36" s="23"/>
      <c r="JXI36" s="23"/>
      <c r="JXM36" s="23"/>
      <c r="JXQ36" s="23"/>
      <c r="JXU36" s="23"/>
      <c r="JXY36" s="23"/>
      <c r="JYC36" s="23"/>
      <c r="JYG36" s="23"/>
      <c r="JYK36" s="23"/>
      <c r="JYO36" s="23"/>
      <c r="JYS36" s="23"/>
      <c r="JYW36" s="23"/>
      <c r="JZA36" s="23"/>
      <c r="JZE36" s="23"/>
      <c r="JZI36" s="23"/>
      <c r="JZM36" s="23"/>
      <c r="JZQ36" s="23"/>
      <c r="JZU36" s="23"/>
      <c r="JZY36" s="23"/>
      <c r="KAC36" s="23"/>
      <c r="KAG36" s="23"/>
      <c r="KAK36" s="23"/>
      <c r="KAO36" s="23"/>
      <c r="KAS36" s="23"/>
      <c r="KAW36" s="23"/>
      <c r="KBA36" s="23"/>
      <c r="KBE36" s="23"/>
      <c r="KBI36" s="23"/>
      <c r="KBM36" s="23"/>
      <c r="KBQ36" s="23"/>
      <c r="KBU36" s="23"/>
      <c r="KBY36" s="23"/>
      <c r="KCC36" s="23"/>
      <c r="KCG36" s="23"/>
      <c r="KCK36" s="23"/>
      <c r="KCO36" s="23"/>
      <c r="KCS36" s="23"/>
      <c r="KCW36" s="23"/>
      <c r="KDA36" s="23"/>
      <c r="KDE36" s="23"/>
      <c r="KDI36" s="23"/>
      <c r="KDM36" s="23"/>
      <c r="KDQ36" s="23"/>
      <c r="KDU36" s="23"/>
      <c r="KDY36" s="23"/>
      <c r="KEC36" s="23"/>
      <c r="KEG36" s="23"/>
      <c r="KEK36" s="23"/>
      <c r="KEO36" s="23"/>
      <c r="KES36" s="23"/>
      <c r="KEW36" s="23"/>
      <c r="KFA36" s="23"/>
      <c r="KFE36" s="23"/>
      <c r="KFI36" s="23"/>
      <c r="KFM36" s="23"/>
      <c r="KFQ36" s="23"/>
      <c r="KFU36" s="23"/>
      <c r="KFY36" s="23"/>
      <c r="KGC36" s="23"/>
      <c r="KGG36" s="23"/>
      <c r="KGK36" s="23"/>
      <c r="KGO36" s="23"/>
      <c r="KGS36" s="23"/>
      <c r="KGW36" s="23"/>
      <c r="KHA36" s="23"/>
      <c r="KHE36" s="23"/>
      <c r="KHI36" s="23"/>
      <c r="KHM36" s="23"/>
      <c r="KHQ36" s="23"/>
      <c r="KHU36" s="23"/>
      <c r="KHY36" s="23"/>
      <c r="KIC36" s="23"/>
      <c r="KIG36" s="23"/>
      <c r="KIK36" s="23"/>
      <c r="KIO36" s="23"/>
      <c r="KIS36" s="23"/>
      <c r="KIW36" s="23"/>
      <c r="KJA36" s="23"/>
      <c r="KJE36" s="23"/>
      <c r="KJI36" s="23"/>
      <c r="KJM36" s="23"/>
      <c r="KJQ36" s="23"/>
      <c r="KJU36" s="23"/>
      <c r="KJY36" s="23"/>
      <c r="KKC36" s="23"/>
      <c r="KKG36" s="23"/>
      <c r="KKK36" s="23"/>
      <c r="KKO36" s="23"/>
      <c r="KKS36" s="23"/>
      <c r="KKW36" s="23"/>
      <c r="KLA36" s="23"/>
      <c r="KLE36" s="23"/>
      <c r="KLI36" s="23"/>
      <c r="KLM36" s="23"/>
      <c r="KLQ36" s="23"/>
      <c r="KLU36" s="23"/>
      <c r="KLY36" s="23"/>
      <c r="KMC36" s="23"/>
      <c r="KMG36" s="23"/>
      <c r="KMK36" s="23"/>
      <c r="KMO36" s="23"/>
      <c r="KMS36" s="23"/>
      <c r="KMW36" s="23"/>
      <c r="KNA36" s="23"/>
      <c r="KNE36" s="23"/>
      <c r="KNI36" s="23"/>
      <c r="KNM36" s="23"/>
      <c r="KNQ36" s="23"/>
      <c r="KNU36" s="23"/>
      <c r="KNY36" s="23"/>
      <c r="KOC36" s="23"/>
      <c r="KOG36" s="23"/>
      <c r="KOK36" s="23"/>
      <c r="KOO36" s="23"/>
      <c r="KOS36" s="23"/>
      <c r="KOW36" s="23"/>
      <c r="KPA36" s="23"/>
      <c r="KPE36" s="23"/>
      <c r="KPI36" s="23"/>
      <c r="KPM36" s="23"/>
      <c r="KPQ36" s="23"/>
      <c r="KPU36" s="23"/>
      <c r="KPY36" s="23"/>
      <c r="KQC36" s="23"/>
      <c r="KQG36" s="23"/>
      <c r="KQK36" s="23"/>
      <c r="KQO36" s="23"/>
      <c r="KQS36" s="23"/>
      <c r="KQW36" s="23"/>
      <c r="KRA36" s="23"/>
      <c r="KRE36" s="23"/>
      <c r="KRI36" s="23"/>
      <c r="KRM36" s="23"/>
      <c r="KRQ36" s="23"/>
      <c r="KRU36" s="23"/>
      <c r="KRY36" s="23"/>
      <c r="KSC36" s="23"/>
      <c r="KSG36" s="23"/>
      <c r="KSK36" s="23"/>
      <c r="KSO36" s="23"/>
      <c r="KSS36" s="23"/>
      <c r="KSW36" s="23"/>
      <c r="KTA36" s="23"/>
      <c r="KTE36" s="23"/>
      <c r="KTI36" s="23"/>
      <c r="KTM36" s="23"/>
      <c r="KTQ36" s="23"/>
      <c r="KTU36" s="23"/>
      <c r="KTY36" s="23"/>
      <c r="KUC36" s="23"/>
      <c r="KUG36" s="23"/>
      <c r="KUK36" s="23"/>
      <c r="KUO36" s="23"/>
      <c r="KUS36" s="23"/>
      <c r="KUW36" s="23"/>
      <c r="KVA36" s="23"/>
      <c r="KVE36" s="23"/>
      <c r="KVI36" s="23"/>
      <c r="KVM36" s="23"/>
      <c r="KVQ36" s="23"/>
      <c r="KVU36" s="23"/>
      <c r="KVY36" s="23"/>
      <c r="KWC36" s="23"/>
      <c r="KWG36" s="23"/>
      <c r="KWK36" s="23"/>
      <c r="KWO36" s="23"/>
      <c r="KWS36" s="23"/>
      <c r="KWW36" s="23"/>
      <c r="KXA36" s="23"/>
      <c r="KXE36" s="23"/>
      <c r="KXI36" s="23"/>
      <c r="KXM36" s="23"/>
      <c r="KXQ36" s="23"/>
      <c r="KXU36" s="23"/>
      <c r="KXY36" s="23"/>
      <c r="KYC36" s="23"/>
      <c r="KYG36" s="23"/>
      <c r="KYK36" s="23"/>
      <c r="KYO36" s="23"/>
      <c r="KYS36" s="23"/>
      <c r="KYW36" s="23"/>
      <c r="KZA36" s="23"/>
      <c r="KZE36" s="23"/>
      <c r="KZI36" s="23"/>
      <c r="KZM36" s="23"/>
      <c r="KZQ36" s="23"/>
      <c r="KZU36" s="23"/>
      <c r="KZY36" s="23"/>
      <c r="LAC36" s="23"/>
      <c r="LAG36" s="23"/>
      <c r="LAK36" s="23"/>
      <c r="LAO36" s="23"/>
      <c r="LAS36" s="23"/>
      <c r="LAW36" s="23"/>
      <c r="LBA36" s="23"/>
      <c r="LBE36" s="23"/>
      <c r="LBI36" s="23"/>
      <c r="LBM36" s="23"/>
      <c r="LBQ36" s="23"/>
      <c r="LBU36" s="23"/>
      <c r="LBY36" s="23"/>
      <c r="LCC36" s="23"/>
      <c r="LCG36" s="23"/>
      <c r="LCK36" s="23"/>
      <c r="LCO36" s="23"/>
      <c r="LCS36" s="23"/>
      <c r="LCW36" s="23"/>
      <c r="LDA36" s="23"/>
      <c r="LDE36" s="23"/>
      <c r="LDI36" s="23"/>
      <c r="LDM36" s="23"/>
      <c r="LDQ36" s="23"/>
      <c r="LDU36" s="23"/>
      <c r="LDY36" s="23"/>
      <c r="LEC36" s="23"/>
      <c r="LEG36" s="23"/>
      <c r="LEK36" s="23"/>
      <c r="LEO36" s="23"/>
      <c r="LES36" s="23"/>
      <c r="LEW36" s="23"/>
      <c r="LFA36" s="23"/>
      <c r="LFE36" s="23"/>
      <c r="LFI36" s="23"/>
      <c r="LFM36" s="23"/>
      <c r="LFQ36" s="23"/>
      <c r="LFU36" s="23"/>
      <c r="LFY36" s="23"/>
      <c r="LGC36" s="23"/>
      <c r="LGG36" s="23"/>
      <c r="LGK36" s="23"/>
      <c r="LGO36" s="23"/>
      <c r="LGS36" s="23"/>
      <c r="LGW36" s="23"/>
      <c r="LHA36" s="23"/>
      <c r="LHE36" s="23"/>
      <c r="LHI36" s="23"/>
      <c r="LHM36" s="23"/>
      <c r="LHQ36" s="23"/>
      <c r="LHU36" s="23"/>
      <c r="LHY36" s="23"/>
      <c r="LIC36" s="23"/>
      <c r="LIG36" s="23"/>
      <c r="LIK36" s="23"/>
      <c r="LIO36" s="23"/>
      <c r="LIS36" s="23"/>
      <c r="LIW36" s="23"/>
      <c r="LJA36" s="23"/>
      <c r="LJE36" s="23"/>
      <c r="LJI36" s="23"/>
      <c r="LJM36" s="23"/>
      <c r="LJQ36" s="23"/>
      <c r="LJU36" s="23"/>
      <c r="LJY36" s="23"/>
      <c r="LKC36" s="23"/>
      <c r="LKG36" s="23"/>
      <c r="LKK36" s="23"/>
      <c r="LKO36" s="23"/>
      <c r="LKS36" s="23"/>
      <c r="LKW36" s="23"/>
      <c r="LLA36" s="23"/>
      <c r="LLE36" s="23"/>
      <c r="LLI36" s="23"/>
      <c r="LLM36" s="23"/>
      <c r="LLQ36" s="23"/>
      <c r="LLU36" s="23"/>
      <c r="LLY36" s="23"/>
      <c r="LMC36" s="23"/>
      <c r="LMG36" s="23"/>
      <c r="LMK36" s="23"/>
      <c r="LMO36" s="23"/>
      <c r="LMS36" s="23"/>
      <c r="LMW36" s="23"/>
      <c r="LNA36" s="23"/>
      <c r="LNE36" s="23"/>
      <c r="LNI36" s="23"/>
      <c r="LNM36" s="23"/>
      <c r="LNQ36" s="23"/>
      <c r="LNU36" s="23"/>
      <c r="LNY36" s="23"/>
      <c r="LOC36" s="23"/>
      <c r="LOG36" s="23"/>
      <c r="LOK36" s="23"/>
      <c r="LOO36" s="23"/>
      <c r="LOS36" s="23"/>
      <c r="LOW36" s="23"/>
      <c r="LPA36" s="23"/>
      <c r="LPE36" s="23"/>
      <c r="LPI36" s="23"/>
      <c r="LPM36" s="23"/>
      <c r="LPQ36" s="23"/>
      <c r="LPU36" s="23"/>
      <c r="LPY36" s="23"/>
      <c r="LQC36" s="23"/>
      <c r="LQG36" s="23"/>
      <c r="LQK36" s="23"/>
      <c r="LQO36" s="23"/>
      <c r="LQS36" s="23"/>
      <c r="LQW36" s="23"/>
      <c r="LRA36" s="23"/>
      <c r="LRE36" s="23"/>
      <c r="LRI36" s="23"/>
      <c r="LRM36" s="23"/>
      <c r="LRQ36" s="23"/>
      <c r="LRU36" s="23"/>
      <c r="LRY36" s="23"/>
      <c r="LSC36" s="23"/>
      <c r="LSG36" s="23"/>
      <c r="LSK36" s="23"/>
      <c r="LSO36" s="23"/>
      <c r="LSS36" s="23"/>
      <c r="LSW36" s="23"/>
      <c r="LTA36" s="23"/>
      <c r="LTE36" s="23"/>
      <c r="LTI36" s="23"/>
      <c r="LTM36" s="23"/>
      <c r="LTQ36" s="23"/>
      <c r="LTU36" s="23"/>
      <c r="LTY36" s="23"/>
      <c r="LUC36" s="23"/>
      <c r="LUG36" s="23"/>
      <c r="LUK36" s="23"/>
      <c r="LUO36" s="23"/>
      <c r="LUS36" s="23"/>
      <c r="LUW36" s="23"/>
      <c r="LVA36" s="23"/>
      <c r="LVE36" s="23"/>
      <c r="LVI36" s="23"/>
      <c r="LVM36" s="23"/>
      <c r="LVQ36" s="23"/>
      <c r="LVU36" s="23"/>
      <c r="LVY36" s="23"/>
      <c r="LWC36" s="23"/>
      <c r="LWG36" s="23"/>
      <c r="LWK36" s="23"/>
      <c r="LWO36" s="23"/>
      <c r="LWS36" s="23"/>
      <c r="LWW36" s="23"/>
      <c r="LXA36" s="23"/>
      <c r="LXE36" s="23"/>
      <c r="LXI36" s="23"/>
      <c r="LXM36" s="23"/>
      <c r="LXQ36" s="23"/>
      <c r="LXU36" s="23"/>
      <c r="LXY36" s="23"/>
      <c r="LYC36" s="23"/>
      <c r="LYG36" s="23"/>
      <c r="LYK36" s="23"/>
      <c r="LYO36" s="23"/>
      <c r="LYS36" s="23"/>
      <c r="LYW36" s="23"/>
      <c r="LZA36" s="23"/>
      <c r="LZE36" s="23"/>
      <c r="LZI36" s="23"/>
      <c r="LZM36" s="23"/>
      <c r="LZQ36" s="23"/>
      <c r="LZU36" s="23"/>
      <c r="LZY36" s="23"/>
      <c r="MAC36" s="23"/>
      <c r="MAG36" s="23"/>
      <c r="MAK36" s="23"/>
      <c r="MAO36" s="23"/>
      <c r="MAS36" s="23"/>
      <c r="MAW36" s="23"/>
      <c r="MBA36" s="23"/>
      <c r="MBE36" s="23"/>
      <c r="MBI36" s="23"/>
      <c r="MBM36" s="23"/>
      <c r="MBQ36" s="23"/>
      <c r="MBU36" s="23"/>
      <c r="MBY36" s="23"/>
      <c r="MCC36" s="23"/>
      <c r="MCG36" s="23"/>
      <c r="MCK36" s="23"/>
      <c r="MCO36" s="23"/>
      <c r="MCS36" s="23"/>
      <c r="MCW36" s="23"/>
      <c r="MDA36" s="23"/>
      <c r="MDE36" s="23"/>
      <c r="MDI36" s="23"/>
      <c r="MDM36" s="23"/>
      <c r="MDQ36" s="23"/>
      <c r="MDU36" s="23"/>
      <c r="MDY36" s="23"/>
      <c r="MEC36" s="23"/>
      <c r="MEG36" s="23"/>
      <c r="MEK36" s="23"/>
      <c r="MEO36" s="23"/>
      <c r="MES36" s="23"/>
      <c r="MEW36" s="23"/>
      <c r="MFA36" s="23"/>
      <c r="MFE36" s="23"/>
      <c r="MFI36" s="23"/>
      <c r="MFM36" s="23"/>
      <c r="MFQ36" s="23"/>
      <c r="MFU36" s="23"/>
      <c r="MFY36" s="23"/>
      <c r="MGC36" s="23"/>
      <c r="MGG36" s="23"/>
      <c r="MGK36" s="23"/>
      <c r="MGO36" s="23"/>
      <c r="MGS36" s="23"/>
      <c r="MGW36" s="23"/>
      <c r="MHA36" s="23"/>
      <c r="MHE36" s="23"/>
      <c r="MHI36" s="23"/>
      <c r="MHM36" s="23"/>
      <c r="MHQ36" s="23"/>
      <c r="MHU36" s="23"/>
      <c r="MHY36" s="23"/>
      <c r="MIC36" s="23"/>
      <c r="MIG36" s="23"/>
      <c r="MIK36" s="23"/>
      <c r="MIO36" s="23"/>
      <c r="MIS36" s="23"/>
      <c r="MIW36" s="23"/>
      <c r="MJA36" s="23"/>
      <c r="MJE36" s="23"/>
      <c r="MJI36" s="23"/>
      <c r="MJM36" s="23"/>
      <c r="MJQ36" s="23"/>
      <c r="MJU36" s="23"/>
      <c r="MJY36" s="23"/>
      <c r="MKC36" s="23"/>
      <c r="MKG36" s="23"/>
      <c r="MKK36" s="23"/>
      <c r="MKO36" s="23"/>
      <c r="MKS36" s="23"/>
      <c r="MKW36" s="23"/>
      <c r="MLA36" s="23"/>
      <c r="MLE36" s="23"/>
      <c r="MLI36" s="23"/>
      <c r="MLM36" s="23"/>
      <c r="MLQ36" s="23"/>
      <c r="MLU36" s="23"/>
      <c r="MLY36" s="23"/>
      <c r="MMC36" s="23"/>
      <c r="MMG36" s="23"/>
      <c r="MMK36" s="23"/>
      <c r="MMO36" s="23"/>
      <c r="MMS36" s="23"/>
      <c r="MMW36" s="23"/>
      <c r="MNA36" s="23"/>
      <c r="MNE36" s="23"/>
      <c r="MNI36" s="23"/>
      <c r="MNM36" s="23"/>
      <c r="MNQ36" s="23"/>
      <c r="MNU36" s="23"/>
      <c r="MNY36" s="23"/>
      <c r="MOC36" s="23"/>
      <c r="MOG36" s="23"/>
      <c r="MOK36" s="23"/>
      <c r="MOO36" s="23"/>
      <c r="MOS36" s="23"/>
      <c r="MOW36" s="23"/>
      <c r="MPA36" s="23"/>
      <c r="MPE36" s="23"/>
      <c r="MPI36" s="23"/>
      <c r="MPM36" s="23"/>
      <c r="MPQ36" s="23"/>
      <c r="MPU36" s="23"/>
      <c r="MPY36" s="23"/>
      <c r="MQC36" s="23"/>
      <c r="MQG36" s="23"/>
      <c r="MQK36" s="23"/>
      <c r="MQO36" s="23"/>
      <c r="MQS36" s="23"/>
      <c r="MQW36" s="23"/>
      <c r="MRA36" s="23"/>
      <c r="MRE36" s="23"/>
      <c r="MRI36" s="23"/>
      <c r="MRM36" s="23"/>
      <c r="MRQ36" s="23"/>
      <c r="MRU36" s="23"/>
      <c r="MRY36" s="23"/>
      <c r="MSC36" s="23"/>
      <c r="MSG36" s="23"/>
      <c r="MSK36" s="23"/>
      <c r="MSO36" s="23"/>
      <c r="MSS36" s="23"/>
      <c r="MSW36" s="23"/>
      <c r="MTA36" s="23"/>
      <c r="MTE36" s="23"/>
      <c r="MTI36" s="23"/>
      <c r="MTM36" s="23"/>
      <c r="MTQ36" s="23"/>
      <c r="MTU36" s="23"/>
      <c r="MTY36" s="23"/>
      <c r="MUC36" s="23"/>
      <c r="MUG36" s="23"/>
      <c r="MUK36" s="23"/>
      <c r="MUO36" s="23"/>
      <c r="MUS36" s="23"/>
      <c r="MUW36" s="23"/>
      <c r="MVA36" s="23"/>
      <c r="MVE36" s="23"/>
      <c r="MVI36" s="23"/>
      <c r="MVM36" s="23"/>
      <c r="MVQ36" s="23"/>
      <c r="MVU36" s="23"/>
      <c r="MVY36" s="23"/>
      <c r="MWC36" s="23"/>
      <c r="MWG36" s="23"/>
      <c r="MWK36" s="23"/>
      <c r="MWO36" s="23"/>
      <c r="MWS36" s="23"/>
      <c r="MWW36" s="23"/>
      <c r="MXA36" s="23"/>
      <c r="MXE36" s="23"/>
      <c r="MXI36" s="23"/>
      <c r="MXM36" s="23"/>
      <c r="MXQ36" s="23"/>
      <c r="MXU36" s="23"/>
      <c r="MXY36" s="23"/>
      <c r="MYC36" s="23"/>
      <c r="MYG36" s="23"/>
      <c r="MYK36" s="23"/>
      <c r="MYO36" s="23"/>
      <c r="MYS36" s="23"/>
      <c r="MYW36" s="23"/>
      <c r="MZA36" s="23"/>
      <c r="MZE36" s="23"/>
      <c r="MZI36" s="23"/>
      <c r="MZM36" s="23"/>
      <c r="MZQ36" s="23"/>
      <c r="MZU36" s="23"/>
      <c r="MZY36" s="23"/>
      <c r="NAC36" s="23"/>
      <c r="NAG36" s="23"/>
      <c r="NAK36" s="23"/>
      <c r="NAO36" s="23"/>
      <c r="NAS36" s="23"/>
      <c r="NAW36" s="23"/>
      <c r="NBA36" s="23"/>
      <c r="NBE36" s="23"/>
      <c r="NBI36" s="23"/>
      <c r="NBM36" s="23"/>
      <c r="NBQ36" s="23"/>
      <c r="NBU36" s="23"/>
      <c r="NBY36" s="23"/>
      <c r="NCC36" s="23"/>
      <c r="NCG36" s="23"/>
      <c r="NCK36" s="23"/>
      <c r="NCO36" s="23"/>
      <c r="NCS36" s="23"/>
      <c r="NCW36" s="23"/>
      <c r="NDA36" s="23"/>
      <c r="NDE36" s="23"/>
      <c r="NDI36" s="23"/>
      <c r="NDM36" s="23"/>
      <c r="NDQ36" s="23"/>
      <c r="NDU36" s="23"/>
      <c r="NDY36" s="23"/>
      <c r="NEC36" s="23"/>
      <c r="NEG36" s="23"/>
      <c r="NEK36" s="23"/>
      <c r="NEO36" s="23"/>
      <c r="NES36" s="23"/>
      <c r="NEW36" s="23"/>
      <c r="NFA36" s="23"/>
      <c r="NFE36" s="23"/>
      <c r="NFI36" s="23"/>
      <c r="NFM36" s="23"/>
      <c r="NFQ36" s="23"/>
      <c r="NFU36" s="23"/>
      <c r="NFY36" s="23"/>
      <c r="NGC36" s="23"/>
      <c r="NGG36" s="23"/>
      <c r="NGK36" s="23"/>
      <c r="NGO36" s="23"/>
      <c r="NGS36" s="23"/>
      <c r="NGW36" s="23"/>
      <c r="NHA36" s="23"/>
      <c r="NHE36" s="23"/>
      <c r="NHI36" s="23"/>
      <c r="NHM36" s="23"/>
      <c r="NHQ36" s="23"/>
      <c r="NHU36" s="23"/>
      <c r="NHY36" s="23"/>
      <c r="NIC36" s="23"/>
      <c r="NIG36" s="23"/>
      <c r="NIK36" s="23"/>
      <c r="NIO36" s="23"/>
      <c r="NIS36" s="23"/>
      <c r="NIW36" s="23"/>
      <c r="NJA36" s="23"/>
      <c r="NJE36" s="23"/>
      <c r="NJI36" s="23"/>
      <c r="NJM36" s="23"/>
      <c r="NJQ36" s="23"/>
      <c r="NJU36" s="23"/>
      <c r="NJY36" s="23"/>
      <c r="NKC36" s="23"/>
      <c r="NKG36" s="23"/>
      <c r="NKK36" s="23"/>
      <c r="NKO36" s="23"/>
      <c r="NKS36" s="23"/>
      <c r="NKW36" s="23"/>
      <c r="NLA36" s="23"/>
      <c r="NLE36" s="23"/>
      <c r="NLI36" s="23"/>
      <c r="NLM36" s="23"/>
      <c r="NLQ36" s="23"/>
      <c r="NLU36" s="23"/>
      <c r="NLY36" s="23"/>
      <c r="NMC36" s="23"/>
      <c r="NMG36" s="23"/>
      <c r="NMK36" s="23"/>
      <c r="NMO36" s="23"/>
      <c r="NMS36" s="23"/>
      <c r="NMW36" s="23"/>
      <c r="NNA36" s="23"/>
      <c r="NNE36" s="23"/>
      <c r="NNI36" s="23"/>
      <c r="NNM36" s="23"/>
      <c r="NNQ36" s="23"/>
      <c r="NNU36" s="23"/>
      <c r="NNY36" s="23"/>
      <c r="NOC36" s="23"/>
      <c r="NOG36" s="23"/>
      <c r="NOK36" s="23"/>
      <c r="NOO36" s="23"/>
      <c r="NOS36" s="23"/>
      <c r="NOW36" s="23"/>
      <c r="NPA36" s="23"/>
      <c r="NPE36" s="23"/>
      <c r="NPI36" s="23"/>
      <c r="NPM36" s="23"/>
      <c r="NPQ36" s="23"/>
      <c r="NPU36" s="23"/>
      <c r="NPY36" s="23"/>
      <c r="NQC36" s="23"/>
      <c r="NQG36" s="23"/>
      <c r="NQK36" s="23"/>
      <c r="NQO36" s="23"/>
      <c r="NQS36" s="23"/>
      <c r="NQW36" s="23"/>
      <c r="NRA36" s="23"/>
      <c r="NRE36" s="23"/>
      <c r="NRI36" s="23"/>
      <c r="NRM36" s="23"/>
      <c r="NRQ36" s="23"/>
      <c r="NRU36" s="23"/>
      <c r="NRY36" s="23"/>
      <c r="NSC36" s="23"/>
      <c r="NSG36" s="23"/>
      <c r="NSK36" s="23"/>
      <c r="NSO36" s="23"/>
      <c r="NSS36" s="23"/>
      <c r="NSW36" s="23"/>
      <c r="NTA36" s="23"/>
      <c r="NTE36" s="23"/>
      <c r="NTI36" s="23"/>
      <c r="NTM36" s="23"/>
      <c r="NTQ36" s="23"/>
      <c r="NTU36" s="23"/>
      <c r="NTY36" s="23"/>
      <c r="NUC36" s="23"/>
      <c r="NUG36" s="23"/>
      <c r="NUK36" s="23"/>
      <c r="NUO36" s="23"/>
      <c r="NUS36" s="23"/>
      <c r="NUW36" s="23"/>
      <c r="NVA36" s="23"/>
      <c r="NVE36" s="23"/>
      <c r="NVI36" s="23"/>
      <c r="NVM36" s="23"/>
      <c r="NVQ36" s="23"/>
      <c r="NVU36" s="23"/>
      <c r="NVY36" s="23"/>
      <c r="NWC36" s="23"/>
      <c r="NWG36" s="23"/>
      <c r="NWK36" s="23"/>
      <c r="NWO36" s="23"/>
      <c r="NWS36" s="23"/>
      <c r="NWW36" s="23"/>
      <c r="NXA36" s="23"/>
      <c r="NXE36" s="23"/>
      <c r="NXI36" s="23"/>
      <c r="NXM36" s="23"/>
      <c r="NXQ36" s="23"/>
      <c r="NXU36" s="23"/>
      <c r="NXY36" s="23"/>
      <c r="NYC36" s="23"/>
      <c r="NYG36" s="23"/>
      <c r="NYK36" s="23"/>
      <c r="NYO36" s="23"/>
      <c r="NYS36" s="23"/>
      <c r="NYW36" s="23"/>
      <c r="NZA36" s="23"/>
      <c r="NZE36" s="23"/>
      <c r="NZI36" s="23"/>
      <c r="NZM36" s="23"/>
      <c r="NZQ36" s="23"/>
      <c r="NZU36" s="23"/>
      <c r="NZY36" s="23"/>
      <c r="OAC36" s="23"/>
      <c r="OAG36" s="23"/>
      <c r="OAK36" s="23"/>
      <c r="OAO36" s="23"/>
      <c r="OAS36" s="23"/>
      <c r="OAW36" s="23"/>
      <c r="OBA36" s="23"/>
      <c r="OBE36" s="23"/>
      <c r="OBI36" s="23"/>
      <c r="OBM36" s="23"/>
      <c r="OBQ36" s="23"/>
      <c r="OBU36" s="23"/>
      <c r="OBY36" s="23"/>
      <c r="OCC36" s="23"/>
      <c r="OCG36" s="23"/>
      <c r="OCK36" s="23"/>
      <c r="OCO36" s="23"/>
      <c r="OCS36" s="23"/>
      <c r="OCW36" s="23"/>
      <c r="ODA36" s="23"/>
      <c r="ODE36" s="23"/>
      <c r="ODI36" s="23"/>
      <c r="ODM36" s="23"/>
      <c r="ODQ36" s="23"/>
      <c r="ODU36" s="23"/>
      <c r="ODY36" s="23"/>
      <c r="OEC36" s="23"/>
      <c r="OEG36" s="23"/>
      <c r="OEK36" s="23"/>
      <c r="OEO36" s="23"/>
      <c r="OES36" s="23"/>
      <c r="OEW36" s="23"/>
      <c r="OFA36" s="23"/>
      <c r="OFE36" s="23"/>
      <c r="OFI36" s="23"/>
      <c r="OFM36" s="23"/>
      <c r="OFQ36" s="23"/>
      <c r="OFU36" s="23"/>
      <c r="OFY36" s="23"/>
      <c r="OGC36" s="23"/>
      <c r="OGG36" s="23"/>
      <c r="OGK36" s="23"/>
      <c r="OGO36" s="23"/>
      <c r="OGS36" s="23"/>
      <c r="OGW36" s="23"/>
      <c r="OHA36" s="23"/>
      <c r="OHE36" s="23"/>
      <c r="OHI36" s="23"/>
      <c r="OHM36" s="23"/>
      <c r="OHQ36" s="23"/>
      <c r="OHU36" s="23"/>
      <c r="OHY36" s="23"/>
      <c r="OIC36" s="23"/>
      <c r="OIG36" s="23"/>
      <c r="OIK36" s="23"/>
      <c r="OIO36" s="23"/>
      <c r="OIS36" s="23"/>
      <c r="OIW36" s="23"/>
      <c r="OJA36" s="23"/>
      <c r="OJE36" s="23"/>
      <c r="OJI36" s="23"/>
      <c r="OJM36" s="23"/>
      <c r="OJQ36" s="23"/>
      <c r="OJU36" s="23"/>
      <c r="OJY36" s="23"/>
      <c r="OKC36" s="23"/>
      <c r="OKG36" s="23"/>
      <c r="OKK36" s="23"/>
      <c r="OKO36" s="23"/>
      <c r="OKS36" s="23"/>
      <c r="OKW36" s="23"/>
      <c r="OLA36" s="23"/>
      <c r="OLE36" s="23"/>
      <c r="OLI36" s="23"/>
      <c r="OLM36" s="23"/>
      <c r="OLQ36" s="23"/>
      <c r="OLU36" s="23"/>
      <c r="OLY36" s="23"/>
      <c r="OMC36" s="23"/>
      <c r="OMG36" s="23"/>
      <c r="OMK36" s="23"/>
      <c r="OMO36" s="23"/>
      <c r="OMS36" s="23"/>
      <c r="OMW36" s="23"/>
      <c r="ONA36" s="23"/>
      <c r="ONE36" s="23"/>
      <c r="ONI36" s="23"/>
      <c r="ONM36" s="23"/>
      <c r="ONQ36" s="23"/>
      <c r="ONU36" s="23"/>
      <c r="ONY36" s="23"/>
      <c r="OOC36" s="23"/>
      <c r="OOG36" s="23"/>
      <c r="OOK36" s="23"/>
      <c r="OOO36" s="23"/>
      <c r="OOS36" s="23"/>
      <c r="OOW36" s="23"/>
      <c r="OPA36" s="23"/>
      <c r="OPE36" s="23"/>
      <c r="OPI36" s="23"/>
      <c r="OPM36" s="23"/>
      <c r="OPQ36" s="23"/>
      <c r="OPU36" s="23"/>
      <c r="OPY36" s="23"/>
      <c r="OQC36" s="23"/>
      <c r="OQG36" s="23"/>
      <c r="OQK36" s="23"/>
      <c r="OQO36" s="23"/>
      <c r="OQS36" s="23"/>
      <c r="OQW36" s="23"/>
      <c r="ORA36" s="23"/>
      <c r="ORE36" s="23"/>
      <c r="ORI36" s="23"/>
      <c r="ORM36" s="23"/>
      <c r="ORQ36" s="23"/>
      <c r="ORU36" s="23"/>
      <c r="ORY36" s="23"/>
      <c r="OSC36" s="23"/>
      <c r="OSG36" s="23"/>
      <c r="OSK36" s="23"/>
      <c r="OSO36" s="23"/>
      <c r="OSS36" s="23"/>
      <c r="OSW36" s="23"/>
      <c r="OTA36" s="23"/>
      <c r="OTE36" s="23"/>
      <c r="OTI36" s="23"/>
      <c r="OTM36" s="23"/>
      <c r="OTQ36" s="23"/>
      <c r="OTU36" s="23"/>
      <c r="OTY36" s="23"/>
      <c r="OUC36" s="23"/>
      <c r="OUG36" s="23"/>
      <c r="OUK36" s="23"/>
      <c r="OUO36" s="23"/>
      <c r="OUS36" s="23"/>
      <c r="OUW36" s="23"/>
      <c r="OVA36" s="23"/>
      <c r="OVE36" s="23"/>
      <c r="OVI36" s="23"/>
      <c r="OVM36" s="23"/>
      <c r="OVQ36" s="23"/>
      <c r="OVU36" s="23"/>
      <c r="OVY36" s="23"/>
      <c r="OWC36" s="23"/>
      <c r="OWG36" s="23"/>
      <c r="OWK36" s="23"/>
      <c r="OWO36" s="23"/>
      <c r="OWS36" s="23"/>
      <c r="OWW36" s="23"/>
      <c r="OXA36" s="23"/>
      <c r="OXE36" s="23"/>
      <c r="OXI36" s="23"/>
      <c r="OXM36" s="23"/>
      <c r="OXQ36" s="23"/>
      <c r="OXU36" s="23"/>
      <c r="OXY36" s="23"/>
      <c r="OYC36" s="23"/>
      <c r="OYG36" s="23"/>
      <c r="OYK36" s="23"/>
      <c r="OYO36" s="23"/>
      <c r="OYS36" s="23"/>
      <c r="OYW36" s="23"/>
      <c r="OZA36" s="23"/>
      <c r="OZE36" s="23"/>
      <c r="OZI36" s="23"/>
      <c r="OZM36" s="23"/>
      <c r="OZQ36" s="23"/>
      <c r="OZU36" s="23"/>
      <c r="OZY36" s="23"/>
      <c r="PAC36" s="23"/>
      <c r="PAG36" s="23"/>
      <c r="PAK36" s="23"/>
      <c r="PAO36" s="23"/>
      <c r="PAS36" s="23"/>
      <c r="PAW36" s="23"/>
      <c r="PBA36" s="23"/>
      <c r="PBE36" s="23"/>
      <c r="PBI36" s="23"/>
      <c r="PBM36" s="23"/>
      <c r="PBQ36" s="23"/>
      <c r="PBU36" s="23"/>
      <c r="PBY36" s="23"/>
      <c r="PCC36" s="23"/>
      <c r="PCG36" s="23"/>
      <c r="PCK36" s="23"/>
      <c r="PCO36" s="23"/>
      <c r="PCS36" s="23"/>
      <c r="PCW36" s="23"/>
      <c r="PDA36" s="23"/>
      <c r="PDE36" s="23"/>
      <c r="PDI36" s="23"/>
      <c r="PDM36" s="23"/>
      <c r="PDQ36" s="23"/>
      <c r="PDU36" s="23"/>
      <c r="PDY36" s="23"/>
      <c r="PEC36" s="23"/>
      <c r="PEG36" s="23"/>
      <c r="PEK36" s="23"/>
      <c r="PEO36" s="23"/>
      <c r="PES36" s="23"/>
      <c r="PEW36" s="23"/>
      <c r="PFA36" s="23"/>
      <c r="PFE36" s="23"/>
      <c r="PFI36" s="23"/>
      <c r="PFM36" s="23"/>
      <c r="PFQ36" s="23"/>
      <c r="PFU36" s="23"/>
      <c r="PFY36" s="23"/>
      <c r="PGC36" s="23"/>
      <c r="PGG36" s="23"/>
      <c r="PGK36" s="23"/>
      <c r="PGO36" s="23"/>
      <c r="PGS36" s="23"/>
      <c r="PGW36" s="23"/>
      <c r="PHA36" s="23"/>
      <c r="PHE36" s="23"/>
      <c r="PHI36" s="23"/>
      <c r="PHM36" s="23"/>
      <c r="PHQ36" s="23"/>
      <c r="PHU36" s="23"/>
      <c r="PHY36" s="23"/>
      <c r="PIC36" s="23"/>
      <c r="PIG36" s="23"/>
      <c r="PIK36" s="23"/>
      <c r="PIO36" s="23"/>
      <c r="PIS36" s="23"/>
      <c r="PIW36" s="23"/>
      <c r="PJA36" s="23"/>
      <c r="PJE36" s="23"/>
      <c r="PJI36" s="23"/>
      <c r="PJM36" s="23"/>
      <c r="PJQ36" s="23"/>
      <c r="PJU36" s="23"/>
      <c r="PJY36" s="23"/>
      <c r="PKC36" s="23"/>
      <c r="PKG36" s="23"/>
      <c r="PKK36" s="23"/>
      <c r="PKO36" s="23"/>
      <c r="PKS36" s="23"/>
      <c r="PKW36" s="23"/>
      <c r="PLA36" s="23"/>
      <c r="PLE36" s="23"/>
      <c r="PLI36" s="23"/>
      <c r="PLM36" s="23"/>
      <c r="PLQ36" s="23"/>
      <c r="PLU36" s="23"/>
      <c r="PLY36" s="23"/>
      <c r="PMC36" s="23"/>
      <c r="PMG36" s="23"/>
      <c r="PMK36" s="23"/>
      <c r="PMO36" s="23"/>
      <c r="PMS36" s="23"/>
      <c r="PMW36" s="23"/>
      <c r="PNA36" s="23"/>
      <c r="PNE36" s="23"/>
      <c r="PNI36" s="23"/>
      <c r="PNM36" s="23"/>
      <c r="PNQ36" s="23"/>
      <c r="PNU36" s="23"/>
      <c r="PNY36" s="23"/>
      <c r="POC36" s="23"/>
      <c r="POG36" s="23"/>
      <c r="POK36" s="23"/>
      <c r="POO36" s="23"/>
      <c r="POS36" s="23"/>
      <c r="POW36" s="23"/>
      <c r="PPA36" s="23"/>
      <c r="PPE36" s="23"/>
      <c r="PPI36" s="23"/>
      <c r="PPM36" s="23"/>
      <c r="PPQ36" s="23"/>
      <c r="PPU36" s="23"/>
      <c r="PPY36" s="23"/>
      <c r="PQC36" s="23"/>
      <c r="PQG36" s="23"/>
      <c r="PQK36" s="23"/>
      <c r="PQO36" s="23"/>
      <c r="PQS36" s="23"/>
      <c r="PQW36" s="23"/>
      <c r="PRA36" s="23"/>
      <c r="PRE36" s="23"/>
      <c r="PRI36" s="23"/>
      <c r="PRM36" s="23"/>
      <c r="PRQ36" s="23"/>
      <c r="PRU36" s="23"/>
      <c r="PRY36" s="23"/>
      <c r="PSC36" s="23"/>
      <c r="PSG36" s="23"/>
      <c r="PSK36" s="23"/>
      <c r="PSO36" s="23"/>
      <c r="PSS36" s="23"/>
      <c r="PSW36" s="23"/>
      <c r="PTA36" s="23"/>
      <c r="PTE36" s="23"/>
      <c r="PTI36" s="23"/>
      <c r="PTM36" s="23"/>
      <c r="PTQ36" s="23"/>
      <c r="PTU36" s="23"/>
      <c r="PTY36" s="23"/>
      <c r="PUC36" s="23"/>
      <c r="PUG36" s="23"/>
      <c r="PUK36" s="23"/>
      <c r="PUO36" s="23"/>
      <c r="PUS36" s="23"/>
      <c r="PUW36" s="23"/>
      <c r="PVA36" s="23"/>
      <c r="PVE36" s="23"/>
      <c r="PVI36" s="23"/>
      <c r="PVM36" s="23"/>
      <c r="PVQ36" s="23"/>
      <c r="PVU36" s="23"/>
      <c r="PVY36" s="23"/>
      <c r="PWC36" s="23"/>
      <c r="PWG36" s="23"/>
      <c r="PWK36" s="23"/>
      <c r="PWO36" s="23"/>
      <c r="PWS36" s="23"/>
      <c r="PWW36" s="23"/>
      <c r="PXA36" s="23"/>
      <c r="PXE36" s="23"/>
      <c r="PXI36" s="23"/>
      <c r="PXM36" s="23"/>
      <c r="PXQ36" s="23"/>
      <c r="PXU36" s="23"/>
      <c r="PXY36" s="23"/>
      <c r="PYC36" s="23"/>
      <c r="PYG36" s="23"/>
      <c r="PYK36" s="23"/>
      <c r="PYO36" s="23"/>
      <c r="PYS36" s="23"/>
      <c r="PYW36" s="23"/>
      <c r="PZA36" s="23"/>
      <c r="PZE36" s="23"/>
      <c r="PZI36" s="23"/>
      <c r="PZM36" s="23"/>
      <c r="PZQ36" s="23"/>
      <c r="PZU36" s="23"/>
      <c r="PZY36" s="23"/>
      <c r="QAC36" s="23"/>
      <c r="QAG36" s="23"/>
      <c r="QAK36" s="23"/>
      <c r="QAO36" s="23"/>
      <c r="QAS36" s="23"/>
      <c r="QAW36" s="23"/>
      <c r="QBA36" s="23"/>
      <c r="QBE36" s="23"/>
      <c r="QBI36" s="23"/>
      <c r="QBM36" s="23"/>
      <c r="QBQ36" s="23"/>
      <c r="QBU36" s="23"/>
      <c r="QBY36" s="23"/>
      <c r="QCC36" s="23"/>
      <c r="QCG36" s="23"/>
      <c r="QCK36" s="23"/>
      <c r="QCO36" s="23"/>
      <c r="QCS36" s="23"/>
      <c r="QCW36" s="23"/>
      <c r="QDA36" s="23"/>
      <c r="QDE36" s="23"/>
      <c r="QDI36" s="23"/>
      <c r="QDM36" s="23"/>
      <c r="QDQ36" s="23"/>
      <c r="QDU36" s="23"/>
      <c r="QDY36" s="23"/>
      <c r="QEC36" s="23"/>
      <c r="QEG36" s="23"/>
      <c r="QEK36" s="23"/>
      <c r="QEO36" s="23"/>
      <c r="QES36" s="23"/>
      <c r="QEW36" s="23"/>
      <c r="QFA36" s="23"/>
      <c r="QFE36" s="23"/>
      <c r="QFI36" s="23"/>
      <c r="QFM36" s="23"/>
      <c r="QFQ36" s="23"/>
      <c r="QFU36" s="23"/>
      <c r="QFY36" s="23"/>
      <c r="QGC36" s="23"/>
      <c r="QGG36" s="23"/>
      <c r="QGK36" s="23"/>
      <c r="QGO36" s="23"/>
      <c r="QGS36" s="23"/>
      <c r="QGW36" s="23"/>
      <c r="QHA36" s="23"/>
      <c r="QHE36" s="23"/>
      <c r="QHI36" s="23"/>
      <c r="QHM36" s="23"/>
      <c r="QHQ36" s="23"/>
      <c r="QHU36" s="23"/>
      <c r="QHY36" s="23"/>
      <c r="QIC36" s="23"/>
      <c r="QIG36" s="23"/>
      <c r="QIK36" s="23"/>
      <c r="QIO36" s="23"/>
      <c r="QIS36" s="23"/>
      <c r="QIW36" s="23"/>
      <c r="QJA36" s="23"/>
      <c r="QJE36" s="23"/>
      <c r="QJI36" s="23"/>
      <c r="QJM36" s="23"/>
      <c r="QJQ36" s="23"/>
      <c r="QJU36" s="23"/>
      <c r="QJY36" s="23"/>
      <c r="QKC36" s="23"/>
      <c r="QKG36" s="23"/>
      <c r="QKK36" s="23"/>
      <c r="QKO36" s="23"/>
      <c r="QKS36" s="23"/>
      <c r="QKW36" s="23"/>
      <c r="QLA36" s="23"/>
      <c r="QLE36" s="23"/>
      <c r="QLI36" s="23"/>
      <c r="QLM36" s="23"/>
      <c r="QLQ36" s="23"/>
      <c r="QLU36" s="23"/>
      <c r="QLY36" s="23"/>
      <c r="QMC36" s="23"/>
      <c r="QMG36" s="23"/>
      <c r="QMK36" s="23"/>
      <c r="QMO36" s="23"/>
      <c r="QMS36" s="23"/>
      <c r="QMW36" s="23"/>
      <c r="QNA36" s="23"/>
      <c r="QNE36" s="23"/>
      <c r="QNI36" s="23"/>
      <c r="QNM36" s="23"/>
      <c r="QNQ36" s="23"/>
      <c r="QNU36" s="23"/>
      <c r="QNY36" s="23"/>
      <c r="QOC36" s="23"/>
      <c r="QOG36" s="23"/>
      <c r="QOK36" s="23"/>
      <c r="QOO36" s="23"/>
      <c r="QOS36" s="23"/>
      <c r="QOW36" s="23"/>
      <c r="QPA36" s="23"/>
      <c r="QPE36" s="23"/>
      <c r="QPI36" s="23"/>
      <c r="QPM36" s="23"/>
      <c r="QPQ36" s="23"/>
      <c r="QPU36" s="23"/>
      <c r="QPY36" s="23"/>
      <c r="QQC36" s="23"/>
      <c r="QQG36" s="23"/>
      <c r="QQK36" s="23"/>
      <c r="QQO36" s="23"/>
      <c r="QQS36" s="23"/>
      <c r="QQW36" s="23"/>
      <c r="QRA36" s="23"/>
      <c r="QRE36" s="23"/>
      <c r="QRI36" s="23"/>
      <c r="QRM36" s="23"/>
      <c r="QRQ36" s="23"/>
      <c r="QRU36" s="23"/>
      <c r="QRY36" s="23"/>
      <c r="QSC36" s="23"/>
      <c r="QSG36" s="23"/>
      <c r="QSK36" s="23"/>
      <c r="QSO36" s="23"/>
      <c r="QSS36" s="23"/>
      <c r="QSW36" s="23"/>
      <c r="QTA36" s="23"/>
      <c r="QTE36" s="23"/>
      <c r="QTI36" s="23"/>
      <c r="QTM36" s="23"/>
      <c r="QTQ36" s="23"/>
      <c r="QTU36" s="23"/>
      <c r="QTY36" s="23"/>
      <c r="QUC36" s="23"/>
      <c r="QUG36" s="23"/>
      <c r="QUK36" s="23"/>
      <c r="QUO36" s="23"/>
      <c r="QUS36" s="23"/>
      <c r="QUW36" s="23"/>
      <c r="QVA36" s="23"/>
      <c r="QVE36" s="23"/>
      <c r="QVI36" s="23"/>
      <c r="QVM36" s="23"/>
      <c r="QVQ36" s="23"/>
      <c r="QVU36" s="23"/>
      <c r="QVY36" s="23"/>
      <c r="QWC36" s="23"/>
      <c r="QWG36" s="23"/>
      <c r="QWK36" s="23"/>
      <c r="QWO36" s="23"/>
      <c r="QWS36" s="23"/>
      <c r="QWW36" s="23"/>
      <c r="QXA36" s="23"/>
      <c r="QXE36" s="23"/>
      <c r="QXI36" s="23"/>
      <c r="QXM36" s="23"/>
      <c r="QXQ36" s="23"/>
      <c r="QXU36" s="23"/>
      <c r="QXY36" s="23"/>
      <c r="QYC36" s="23"/>
      <c r="QYG36" s="23"/>
      <c r="QYK36" s="23"/>
      <c r="QYO36" s="23"/>
      <c r="QYS36" s="23"/>
      <c r="QYW36" s="23"/>
      <c r="QZA36" s="23"/>
      <c r="QZE36" s="23"/>
      <c r="QZI36" s="23"/>
      <c r="QZM36" s="23"/>
      <c r="QZQ36" s="23"/>
      <c r="QZU36" s="23"/>
      <c r="QZY36" s="23"/>
      <c r="RAC36" s="23"/>
      <c r="RAG36" s="23"/>
      <c r="RAK36" s="23"/>
      <c r="RAO36" s="23"/>
      <c r="RAS36" s="23"/>
      <c r="RAW36" s="23"/>
      <c r="RBA36" s="23"/>
      <c r="RBE36" s="23"/>
      <c r="RBI36" s="23"/>
      <c r="RBM36" s="23"/>
      <c r="RBQ36" s="23"/>
      <c r="RBU36" s="23"/>
      <c r="RBY36" s="23"/>
      <c r="RCC36" s="23"/>
      <c r="RCG36" s="23"/>
      <c r="RCK36" s="23"/>
      <c r="RCO36" s="23"/>
      <c r="RCS36" s="23"/>
      <c r="RCW36" s="23"/>
      <c r="RDA36" s="23"/>
      <c r="RDE36" s="23"/>
      <c r="RDI36" s="23"/>
      <c r="RDM36" s="23"/>
      <c r="RDQ36" s="23"/>
      <c r="RDU36" s="23"/>
      <c r="RDY36" s="23"/>
      <c r="REC36" s="23"/>
      <c r="REG36" s="23"/>
      <c r="REK36" s="23"/>
      <c r="REO36" s="23"/>
      <c r="RES36" s="23"/>
      <c r="REW36" s="23"/>
      <c r="RFA36" s="23"/>
      <c r="RFE36" s="23"/>
      <c r="RFI36" s="23"/>
      <c r="RFM36" s="23"/>
      <c r="RFQ36" s="23"/>
      <c r="RFU36" s="23"/>
      <c r="RFY36" s="23"/>
      <c r="RGC36" s="23"/>
      <c r="RGG36" s="23"/>
      <c r="RGK36" s="23"/>
      <c r="RGO36" s="23"/>
      <c r="RGS36" s="23"/>
      <c r="RGW36" s="23"/>
      <c r="RHA36" s="23"/>
      <c r="RHE36" s="23"/>
      <c r="RHI36" s="23"/>
      <c r="RHM36" s="23"/>
      <c r="RHQ36" s="23"/>
      <c r="RHU36" s="23"/>
      <c r="RHY36" s="23"/>
      <c r="RIC36" s="23"/>
      <c r="RIG36" s="23"/>
      <c r="RIK36" s="23"/>
      <c r="RIO36" s="23"/>
      <c r="RIS36" s="23"/>
      <c r="RIW36" s="23"/>
      <c r="RJA36" s="23"/>
      <c r="RJE36" s="23"/>
      <c r="RJI36" s="23"/>
      <c r="RJM36" s="23"/>
      <c r="RJQ36" s="23"/>
      <c r="RJU36" s="23"/>
      <c r="RJY36" s="23"/>
      <c r="RKC36" s="23"/>
      <c r="RKG36" s="23"/>
      <c r="RKK36" s="23"/>
      <c r="RKO36" s="23"/>
      <c r="RKS36" s="23"/>
      <c r="RKW36" s="23"/>
      <c r="RLA36" s="23"/>
      <c r="RLE36" s="23"/>
      <c r="RLI36" s="23"/>
      <c r="RLM36" s="23"/>
      <c r="RLQ36" s="23"/>
      <c r="RLU36" s="23"/>
      <c r="RLY36" s="23"/>
      <c r="RMC36" s="23"/>
      <c r="RMG36" s="23"/>
      <c r="RMK36" s="23"/>
      <c r="RMO36" s="23"/>
      <c r="RMS36" s="23"/>
      <c r="RMW36" s="23"/>
      <c r="RNA36" s="23"/>
      <c r="RNE36" s="23"/>
      <c r="RNI36" s="23"/>
      <c r="RNM36" s="23"/>
      <c r="RNQ36" s="23"/>
      <c r="RNU36" s="23"/>
      <c r="RNY36" s="23"/>
      <c r="ROC36" s="23"/>
      <c r="ROG36" s="23"/>
      <c r="ROK36" s="23"/>
      <c r="ROO36" s="23"/>
      <c r="ROS36" s="23"/>
      <c r="ROW36" s="23"/>
      <c r="RPA36" s="23"/>
      <c r="RPE36" s="23"/>
      <c r="RPI36" s="23"/>
      <c r="RPM36" s="23"/>
      <c r="RPQ36" s="23"/>
      <c r="RPU36" s="23"/>
      <c r="RPY36" s="23"/>
      <c r="RQC36" s="23"/>
      <c r="RQG36" s="23"/>
      <c r="RQK36" s="23"/>
      <c r="RQO36" s="23"/>
      <c r="RQS36" s="23"/>
      <c r="RQW36" s="23"/>
      <c r="RRA36" s="23"/>
      <c r="RRE36" s="23"/>
      <c r="RRI36" s="23"/>
      <c r="RRM36" s="23"/>
      <c r="RRQ36" s="23"/>
      <c r="RRU36" s="23"/>
      <c r="RRY36" s="23"/>
      <c r="RSC36" s="23"/>
      <c r="RSG36" s="23"/>
      <c r="RSK36" s="23"/>
      <c r="RSO36" s="23"/>
      <c r="RSS36" s="23"/>
      <c r="RSW36" s="23"/>
      <c r="RTA36" s="23"/>
      <c r="RTE36" s="23"/>
      <c r="RTI36" s="23"/>
      <c r="RTM36" s="23"/>
      <c r="RTQ36" s="23"/>
      <c r="RTU36" s="23"/>
      <c r="RTY36" s="23"/>
      <c r="RUC36" s="23"/>
      <c r="RUG36" s="23"/>
      <c r="RUK36" s="23"/>
      <c r="RUO36" s="23"/>
      <c r="RUS36" s="23"/>
      <c r="RUW36" s="23"/>
      <c r="RVA36" s="23"/>
      <c r="RVE36" s="23"/>
      <c r="RVI36" s="23"/>
      <c r="RVM36" s="23"/>
      <c r="RVQ36" s="23"/>
      <c r="RVU36" s="23"/>
      <c r="RVY36" s="23"/>
      <c r="RWC36" s="23"/>
      <c r="RWG36" s="23"/>
      <c r="RWK36" s="23"/>
      <c r="RWO36" s="23"/>
      <c r="RWS36" s="23"/>
      <c r="RWW36" s="23"/>
      <c r="RXA36" s="23"/>
      <c r="RXE36" s="23"/>
      <c r="RXI36" s="23"/>
      <c r="RXM36" s="23"/>
      <c r="RXQ36" s="23"/>
      <c r="RXU36" s="23"/>
      <c r="RXY36" s="23"/>
      <c r="RYC36" s="23"/>
      <c r="RYG36" s="23"/>
      <c r="RYK36" s="23"/>
      <c r="RYO36" s="23"/>
      <c r="RYS36" s="23"/>
      <c r="RYW36" s="23"/>
      <c r="RZA36" s="23"/>
      <c r="RZE36" s="23"/>
      <c r="RZI36" s="23"/>
      <c r="RZM36" s="23"/>
      <c r="RZQ36" s="23"/>
      <c r="RZU36" s="23"/>
      <c r="RZY36" s="23"/>
      <c r="SAC36" s="23"/>
      <c r="SAG36" s="23"/>
      <c r="SAK36" s="23"/>
      <c r="SAO36" s="23"/>
      <c r="SAS36" s="23"/>
      <c r="SAW36" s="23"/>
      <c r="SBA36" s="23"/>
      <c r="SBE36" s="23"/>
      <c r="SBI36" s="23"/>
      <c r="SBM36" s="23"/>
      <c r="SBQ36" s="23"/>
      <c r="SBU36" s="23"/>
      <c r="SBY36" s="23"/>
      <c r="SCC36" s="23"/>
      <c r="SCG36" s="23"/>
      <c r="SCK36" s="23"/>
      <c r="SCO36" s="23"/>
      <c r="SCS36" s="23"/>
      <c r="SCW36" s="23"/>
      <c r="SDA36" s="23"/>
      <c r="SDE36" s="23"/>
      <c r="SDI36" s="23"/>
      <c r="SDM36" s="23"/>
      <c r="SDQ36" s="23"/>
      <c r="SDU36" s="23"/>
      <c r="SDY36" s="23"/>
      <c r="SEC36" s="23"/>
      <c r="SEG36" s="23"/>
      <c r="SEK36" s="23"/>
      <c r="SEO36" s="23"/>
      <c r="SES36" s="23"/>
      <c r="SEW36" s="23"/>
      <c r="SFA36" s="23"/>
      <c r="SFE36" s="23"/>
      <c r="SFI36" s="23"/>
      <c r="SFM36" s="23"/>
      <c r="SFQ36" s="23"/>
      <c r="SFU36" s="23"/>
      <c r="SFY36" s="23"/>
      <c r="SGC36" s="23"/>
      <c r="SGG36" s="23"/>
      <c r="SGK36" s="23"/>
      <c r="SGO36" s="23"/>
      <c r="SGS36" s="23"/>
      <c r="SGW36" s="23"/>
      <c r="SHA36" s="23"/>
      <c r="SHE36" s="23"/>
      <c r="SHI36" s="23"/>
      <c r="SHM36" s="23"/>
      <c r="SHQ36" s="23"/>
      <c r="SHU36" s="23"/>
      <c r="SHY36" s="23"/>
      <c r="SIC36" s="23"/>
      <c r="SIG36" s="23"/>
      <c r="SIK36" s="23"/>
      <c r="SIO36" s="23"/>
      <c r="SIS36" s="23"/>
      <c r="SIW36" s="23"/>
      <c r="SJA36" s="23"/>
      <c r="SJE36" s="23"/>
      <c r="SJI36" s="23"/>
      <c r="SJM36" s="23"/>
      <c r="SJQ36" s="23"/>
      <c r="SJU36" s="23"/>
      <c r="SJY36" s="23"/>
      <c r="SKC36" s="23"/>
      <c r="SKG36" s="23"/>
      <c r="SKK36" s="23"/>
      <c r="SKO36" s="23"/>
      <c r="SKS36" s="23"/>
      <c r="SKW36" s="23"/>
      <c r="SLA36" s="23"/>
      <c r="SLE36" s="23"/>
      <c r="SLI36" s="23"/>
      <c r="SLM36" s="23"/>
      <c r="SLQ36" s="23"/>
      <c r="SLU36" s="23"/>
      <c r="SLY36" s="23"/>
      <c r="SMC36" s="23"/>
      <c r="SMG36" s="23"/>
      <c r="SMK36" s="23"/>
      <c r="SMO36" s="23"/>
      <c r="SMS36" s="23"/>
      <c r="SMW36" s="23"/>
      <c r="SNA36" s="23"/>
      <c r="SNE36" s="23"/>
      <c r="SNI36" s="23"/>
      <c r="SNM36" s="23"/>
      <c r="SNQ36" s="23"/>
      <c r="SNU36" s="23"/>
      <c r="SNY36" s="23"/>
      <c r="SOC36" s="23"/>
      <c r="SOG36" s="23"/>
      <c r="SOK36" s="23"/>
      <c r="SOO36" s="23"/>
      <c r="SOS36" s="23"/>
      <c r="SOW36" s="23"/>
      <c r="SPA36" s="23"/>
      <c r="SPE36" s="23"/>
      <c r="SPI36" s="23"/>
      <c r="SPM36" s="23"/>
      <c r="SPQ36" s="23"/>
      <c r="SPU36" s="23"/>
      <c r="SPY36" s="23"/>
      <c r="SQC36" s="23"/>
      <c r="SQG36" s="23"/>
      <c r="SQK36" s="23"/>
      <c r="SQO36" s="23"/>
      <c r="SQS36" s="23"/>
      <c r="SQW36" s="23"/>
      <c r="SRA36" s="23"/>
      <c r="SRE36" s="23"/>
      <c r="SRI36" s="23"/>
      <c r="SRM36" s="23"/>
      <c r="SRQ36" s="23"/>
      <c r="SRU36" s="23"/>
      <c r="SRY36" s="23"/>
      <c r="SSC36" s="23"/>
      <c r="SSG36" s="23"/>
      <c r="SSK36" s="23"/>
      <c r="SSO36" s="23"/>
      <c r="SSS36" s="23"/>
      <c r="SSW36" s="23"/>
      <c r="STA36" s="23"/>
      <c r="STE36" s="23"/>
      <c r="STI36" s="23"/>
      <c r="STM36" s="23"/>
      <c r="STQ36" s="23"/>
      <c r="STU36" s="23"/>
      <c r="STY36" s="23"/>
      <c r="SUC36" s="23"/>
      <c r="SUG36" s="23"/>
      <c r="SUK36" s="23"/>
      <c r="SUO36" s="23"/>
      <c r="SUS36" s="23"/>
      <c r="SUW36" s="23"/>
      <c r="SVA36" s="23"/>
      <c r="SVE36" s="23"/>
      <c r="SVI36" s="23"/>
      <c r="SVM36" s="23"/>
      <c r="SVQ36" s="23"/>
      <c r="SVU36" s="23"/>
      <c r="SVY36" s="23"/>
      <c r="SWC36" s="23"/>
      <c r="SWG36" s="23"/>
      <c r="SWK36" s="23"/>
      <c r="SWO36" s="23"/>
      <c r="SWS36" s="23"/>
      <c r="SWW36" s="23"/>
      <c r="SXA36" s="23"/>
      <c r="SXE36" s="23"/>
      <c r="SXI36" s="23"/>
      <c r="SXM36" s="23"/>
      <c r="SXQ36" s="23"/>
      <c r="SXU36" s="23"/>
      <c r="SXY36" s="23"/>
      <c r="SYC36" s="23"/>
      <c r="SYG36" s="23"/>
      <c r="SYK36" s="23"/>
      <c r="SYO36" s="23"/>
      <c r="SYS36" s="23"/>
      <c r="SYW36" s="23"/>
      <c r="SZA36" s="23"/>
      <c r="SZE36" s="23"/>
      <c r="SZI36" s="23"/>
      <c r="SZM36" s="23"/>
      <c r="SZQ36" s="23"/>
      <c r="SZU36" s="23"/>
      <c r="SZY36" s="23"/>
      <c r="TAC36" s="23"/>
      <c r="TAG36" s="23"/>
      <c r="TAK36" s="23"/>
      <c r="TAO36" s="23"/>
      <c r="TAS36" s="23"/>
      <c r="TAW36" s="23"/>
      <c r="TBA36" s="23"/>
      <c r="TBE36" s="23"/>
      <c r="TBI36" s="23"/>
      <c r="TBM36" s="23"/>
      <c r="TBQ36" s="23"/>
      <c r="TBU36" s="23"/>
      <c r="TBY36" s="23"/>
      <c r="TCC36" s="23"/>
      <c r="TCG36" s="23"/>
      <c r="TCK36" s="23"/>
      <c r="TCO36" s="23"/>
      <c r="TCS36" s="23"/>
      <c r="TCW36" s="23"/>
      <c r="TDA36" s="23"/>
      <c r="TDE36" s="23"/>
      <c r="TDI36" s="23"/>
      <c r="TDM36" s="23"/>
      <c r="TDQ36" s="23"/>
      <c r="TDU36" s="23"/>
      <c r="TDY36" s="23"/>
      <c r="TEC36" s="23"/>
      <c r="TEG36" s="23"/>
      <c r="TEK36" s="23"/>
      <c r="TEO36" s="23"/>
      <c r="TES36" s="23"/>
      <c r="TEW36" s="23"/>
      <c r="TFA36" s="23"/>
      <c r="TFE36" s="23"/>
      <c r="TFI36" s="23"/>
      <c r="TFM36" s="23"/>
      <c r="TFQ36" s="23"/>
      <c r="TFU36" s="23"/>
      <c r="TFY36" s="23"/>
      <c r="TGC36" s="23"/>
      <c r="TGG36" s="23"/>
      <c r="TGK36" s="23"/>
      <c r="TGO36" s="23"/>
      <c r="TGS36" s="23"/>
      <c r="TGW36" s="23"/>
      <c r="THA36" s="23"/>
      <c r="THE36" s="23"/>
      <c r="THI36" s="23"/>
      <c r="THM36" s="23"/>
      <c r="THQ36" s="23"/>
      <c r="THU36" s="23"/>
      <c r="THY36" s="23"/>
      <c r="TIC36" s="23"/>
      <c r="TIG36" s="23"/>
      <c r="TIK36" s="23"/>
      <c r="TIO36" s="23"/>
      <c r="TIS36" s="23"/>
      <c r="TIW36" s="23"/>
      <c r="TJA36" s="23"/>
      <c r="TJE36" s="23"/>
      <c r="TJI36" s="23"/>
      <c r="TJM36" s="23"/>
      <c r="TJQ36" s="23"/>
      <c r="TJU36" s="23"/>
      <c r="TJY36" s="23"/>
      <c r="TKC36" s="23"/>
      <c r="TKG36" s="23"/>
      <c r="TKK36" s="23"/>
      <c r="TKO36" s="23"/>
      <c r="TKS36" s="23"/>
      <c r="TKW36" s="23"/>
      <c r="TLA36" s="23"/>
      <c r="TLE36" s="23"/>
      <c r="TLI36" s="23"/>
      <c r="TLM36" s="23"/>
      <c r="TLQ36" s="23"/>
      <c r="TLU36" s="23"/>
      <c r="TLY36" s="23"/>
      <c r="TMC36" s="23"/>
      <c r="TMG36" s="23"/>
      <c r="TMK36" s="23"/>
      <c r="TMO36" s="23"/>
      <c r="TMS36" s="23"/>
      <c r="TMW36" s="23"/>
      <c r="TNA36" s="23"/>
      <c r="TNE36" s="23"/>
      <c r="TNI36" s="23"/>
      <c r="TNM36" s="23"/>
      <c r="TNQ36" s="23"/>
      <c r="TNU36" s="23"/>
      <c r="TNY36" s="23"/>
      <c r="TOC36" s="23"/>
      <c r="TOG36" s="23"/>
      <c r="TOK36" s="23"/>
      <c r="TOO36" s="23"/>
      <c r="TOS36" s="23"/>
      <c r="TOW36" s="23"/>
      <c r="TPA36" s="23"/>
      <c r="TPE36" s="23"/>
      <c r="TPI36" s="23"/>
      <c r="TPM36" s="23"/>
      <c r="TPQ36" s="23"/>
      <c r="TPU36" s="23"/>
      <c r="TPY36" s="23"/>
      <c r="TQC36" s="23"/>
      <c r="TQG36" s="23"/>
      <c r="TQK36" s="23"/>
      <c r="TQO36" s="23"/>
      <c r="TQS36" s="23"/>
      <c r="TQW36" s="23"/>
      <c r="TRA36" s="23"/>
      <c r="TRE36" s="23"/>
      <c r="TRI36" s="23"/>
      <c r="TRM36" s="23"/>
      <c r="TRQ36" s="23"/>
      <c r="TRU36" s="23"/>
      <c r="TRY36" s="23"/>
      <c r="TSC36" s="23"/>
      <c r="TSG36" s="23"/>
      <c r="TSK36" s="23"/>
      <c r="TSO36" s="23"/>
      <c r="TSS36" s="23"/>
      <c r="TSW36" s="23"/>
      <c r="TTA36" s="23"/>
      <c r="TTE36" s="23"/>
      <c r="TTI36" s="23"/>
      <c r="TTM36" s="23"/>
      <c r="TTQ36" s="23"/>
      <c r="TTU36" s="23"/>
      <c r="TTY36" s="23"/>
      <c r="TUC36" s="23"/>
      <c r="TUG36" s="23"/>
      <c r="TUK36" s="23"/>
      <c r="TUO36" s="23"/>
      <c r="TUS36" s="23"/>
      <c r="TUW36" s="23"/>
      <c r="TVA36" s="23"/>
      <c r="TVE36" s="23"/>
      <c r="TVI36" s="23"/>
      <c r="TVM36" s="23"/>
      <c r="TVQ36" s="23"/>
      <c r="TVU36" s="23"/>
      <c r="TVY36" s="23"/>
      <c r="TWC36" s="23"/>
      <c r="TWG36" s="23"/>
      <c r="TWK36" s="23"/>
      <c r="TWO36" s="23"/>
      <c r="TWS36" s="23"/>
      <c r="TWW36" s="23"/>
      <c r="TXA36" s="23"/>
      <c r="TXE36" s="23"/>
      <c r="TXI36" s="23"/>
      <c r="TXM36" s="23"/>
      <c r="TXQ36" s="23"/>
      <c r="TXU36" s="23"/>
      <c r="TXY36" s="23"/>
      <c r="TYC36" s="23"/>
      <c r="TYG36" s="23"/>
      <c r="TYK36" s="23"/>
      <c r="TYO36" s="23"/>
      <c r="TYS36" s="23"/>
      <c r="TYW36" s="23"/>
      <c r="TZA36" s="23"/>
      <c r="TZE36" s="23"/>
      <c r="TZI36" s="23"/>
      <c r="TZM36" s="23"/>
      <c r="TZQ36" s="23"/>
      <c r="TZU36" s="23"/>
      <c r="TZY36" s="23"/>
      <c r="UAC36" s="23"/>
      <c r="UAG36" s="23"/>
      <c r="UAK36" s="23"/>
      <c r="UAO36" s="23"/>
      <c r="UAS36" s="23"/>
      <c r="UAW36" s="23"/>
      <c r="UBA36" s="23"/>
      <c r="UBE36" s="23"/>
      <c r="UBI36" s="23"/>
      <c r="UBM36" s="23"/>
      <c r="UBQ36" s="23"/>
      <c r="UBU36" s="23"/>
      <c r="UBY36" s="23"/>
      <c r="UCC36" s="23"/>
      <c r="UCG36" s="23"/>
      <c r="UCK36" s="23"/>
      <c r="UCO36" s="23"/>
      <c r="UCS36" s="23"/>
      <c r="UCW36" s="23"/>
      <c r="UDA36" s="23"/>
      <c r="UDE36" s="23"/>
      <c r="UDI36" s="23"/>
      <c r="UDM36" s="23"/>
      <c r="UDQ36" s="23"/>
      <c r="UDU36" s="23"/>
      <c r="UDY36" s="23"/>
      <c r="UEC36" s="23"/>
      <c r="UEG36" s="23"/>
      <c r="UEK36" s="23"/>
      <c r="UEO36" s="23"/>
      <c r="UES36" s="23"/>
      <c r="UEW36" s="23"/>
      <c r="UFA36" s="23"/>
      <c r="UFE36" s="23"/>
      <c r="UFI36" s="23"/>
      <c r="UFM36" s="23"/>
      <c r="UFQ36" s="23"/>
      <c r="UFU36" s="23"/>
      <c r="UFY36" s="23"/>
      <c r="UGC36" s="23"/>
      <c r="UGG36" s="23"/>
      <c r="UGK36" s="23"/>
      <c r="UGO36" s="23"/>
      <c r="UGS36" s="23"/>
      <c r="UGW36" s="23"/>
      <c r="UHA36" s="23"/>
      <c r="UHE36" s="23"/>
      <c r="UHI36" s="23"/>
      <c r="UHM36" s="23"/>
      <c r="UHQ36" s="23"/>
      <c r="UHU36" s="23"/>
      <c r="UHY36" s="23"/>
      <c r="UIC36" s="23"/>
      <c r="UIG36" s="23"/>
      <c r="UIK36" s="23"/>
      <c r="UIO36" s="23"/>
      <c r="UIS36" s="23"/>
      <c r="UIW36" s="23"/>
      <c r="UJA36" s="23"/>
      <c r="UJE36" s="23"/>
      <c r="UJI36" s="23"/>
      <c r="UJM36" s="23"/>
      <c r="UJQ36" s="23"/>
      <c r="UJU36" s="23"/>
      <c r="UJY36" s="23"/>
      <c r="UKC36" s="23"/>
      <c r="UKG36" s="23"/>
      <c r="UKK36" s="23"/>
      <c r="UKO36" s="23"/>
      <c r="UKS36" s="23"/>
      <c r="UKW36" s="23"/>
      <c r="ULA36" s="23"/>
      <c r="ULE36" s="23"/>
      <c r="ULI36" s="23"/>
      <c r="ULM36" s="23"/>
      <c r="ULQ36" s="23"/>
      <c r="ULU36" s="23"/>
      <c r="ULY36" s="23"/>
      <c r="UMC36" s="23"/>
      <c r="UMG36" s="23"/>
      <c r="UMK36" s="23"/>
      <c r="UMO36" s="23"/>
      <c r="UMS36" s="23"/>
      <c r="UMW36" s="23"/>
      <c r="UNA36" s="23"/>
      <c r="UNE36" s="23"/>
      <c r="UNI36" s="23"/>
      <c r="UNM36" s="23"/>
      <c r="UNQ36" s="23"/>
      <c r="UNU36" s="23"/>
      <c r="UNY36" s="23"/>
      <c r="UOC36" s="23"/>
      <c r="UOG36" s="23"/>
      <c r="UOK36" s="23"/>
      <c r="UOO36" s="23"/>
      <c r="UOS36" s="23"/>
      <c r="UOW36" s="23"/>
      <c r="UPA36" s="23"/>
      <c r="UPE36" s="23"/>
      <c r="UPI36" s="23"/>
      <c r="UPM36" s="23"/>
      <c r="UPQ36" s="23"/>
      <c r="UPU36" s="23"/>
      <c r="UPY36" s="23"/>
      <c r="UQC36" s="23"/>
      <c r="UQG36" s="23"/>
      <c r="UQK36" s="23"/>
      <c r="UQO36" s="23"/>
      <c r="UQS36" s="23"/>
      <c r="UQW36" s="23"/>
      <c r="URA36" s="23"/>
      <c r="URE36" s="23"/>
      <c r="URI36" s="23"/>
      <c r="URM36" s="23"/>
      <c r="URQ36" s="23"/>
      <c r="URU36" s="23"/>
      <c r="URY36" s="23"/>
      <c r="USC36" s="23"/>
      <c r="USG36" s="23"/>
      <c r="USK36" s="23"/>
      <c r="USO36" s="23"/>
      <c r="USS36" s="23"/>
      <c r="USW36" s="23"/>
      <c r="UTA36" s="23"/>
      <c r="UTE36" s="23"/>
      <c r="UTI36" s="23"/>
      <c r="UTM36" s="23"/>
      <c r="UTQ36" s="23"/>
      <c r="UTU36" s="23"/>
      <c r="UTY36" s="23"/>
      <c r="UUC36" s="23"/>
      <c r="UUG36" s="23"/>
      <c r="UUK36" s="23"/>
      <c r="UUO36" s="23"/>
      <c r="UUS36" s="23"/>
      <c r="UUW36" s="23"/>
      <c r="UVA36" s="23"/>
      <c r="UVE36" s="23"/>
      <c r="UVI36" s="23"/>
      <c r="UVM36" s="23"/>
      <c r="UVQ36" s="23"/>
      <c r="UVU36" s="23"/>
      <c r="UVY36" s="23"/>
      <c r="UWC36" s="23"/>
      <c r="UWG36" s="23"/>
      <c r="UWK36" s="23"/>
      <c r="UWO36" s="23"/>
      <c r="UWS36" s="23"/>
      <c r="UWW36" s="23"/>
      <c r="UXA36" s="23"/>
      <c r="UXE36" s="23"/>
      <c r="UXI36" s="23"/>
      <c r="UXM36" s="23"/>
      <c r="UXQ36" s="23"/>
      <c r="UXU36" s="23"/>
      <c r="UXY36" s="23"/>
      <c r="UYC36" s="23"/>
      <c r="UYG36" s="23"/>
      <c r="UYK36" s="23"/>
      <c r="UYO36" s="23"/>
      <c r="UYS36" s="23"/>
      <c r="UYW36" s="23"/>
      <c r="UZA36" s="23"/>
      <c r="UZE36" s="23"/>
      <c r="UZI36" s="23"/>
      <c r="UZM36" s="23"/>
      <c r="UZQ36" s="23"/>
      <c r="UZU36" s="23"/>
      <c r="UZY36" s="23"/>
      <c r="VAC36" s="23"/>
      <c r="VAG36" s="23"/>
      <c r="VAK36" s="23"/>
      <c r="VAO36" s="23"/>
      <c r="VAS36" s="23"/>
      <c r="VAW36" s="23"/>
      <c r="VBA36" s="23"/>
      <c r="VBE36" s="23"/>
      <c r="VBI36" s="23"/>
      <c r="VBM36" s="23"/>
      <c r="VBQ36" s="23"/>
      <c r="VBU36" s="23"/>
      <c r="VBY36" s="23"/>
      <c r="VCC36" s="23"/>
      <c r="VCG36" s="23"/>
      <c r="VCK36" s="23"/>
      <c r="VCO36" s="23"/>
      <c r="VCS36" s="23"/>
      <c r="VCW36" s="23"/>
      <c r="VDA36" s="23"/>
      <c r="VDE36" s="23"/>
      <c r="VDI36" s="23"/>
      <c r="VDM36" s="23"/>
      <c r="VDQ36" s="23"/>
      <c r="VDU36" s="23"/>
      <c r="VDY36" s="23"/>
      <c r="VEC36" s="23"/>
      <c r="VEG36" s="23"/>
      <c r="VEK36" s="23"/>
      <c r="VEO36" s="23"/>
      <c r="VES36" s="23"/>
      <c r="VEW36" s="23"/>
      <c r="VFA36" s="23"/>
      <c r="VFE36" s="23"/>
      <c r="VFI36" s="23"/>
      <c r="VFM36" s="23"/>
      <c r="VFQ36" s="23"/>
      <c r="VFU36" s="23"/>
      <c r="VFY36" s="23"/>
      <c r="VGC36" s="23"/>
      <c r="VGG36" s="23"/>
      <c r="VGK36" s="23"/>
      <c r="VGO36" s="23"/>
      <c r="VGS36" s="23"/>
      <c r="VGW36" s="23"/>
      <c r="VHA36" s="23"/>
      <c r="VHE36" s="23"/>
      <c r="VHI36" s="23"/>
      <c r="VHM36" s="23"/>
      <c r="VHQ36" s="23"/>
      <c r="VHU36" s="23"/>
      <c r="VHY36" s="23"/>
      <c r="VIC36" s="23"/>
      <c r="VIG36" s="23"/>
      <c r="VIK36" s="23"/>
      <c r="VIO36" s="23"/>
      <c r="VIS36" s="23"/>
      <c r="VIW36" s="23"/>
      <c r="VJA36" s="23"/>
      <c r="VJE36" s="23"/>
      <c r="VJI36" s="23"/>
      <c r="VJM36" s="23"/>
      <c r="VJQ36" s="23"/>
      <c r="VJU36" s="23"/>
      <c r="VJY36" s="23"/>
      <c r="VKC36" s="23"/>
      <c r="VKG36" s="23"/>
      <c r="VKK36" s="23"/>
      <c r="VKO36" s="23"/>
      <c r="VKS36" s="23"/>
      <c r="VKW36" s="23"/>
      <c r="VLA36" s="23"/>
      <c r="VLE36" s="23"/>
      <c r="VLI36" s="23"/>
      <c r="VLM36" s="23"/>
      <c r="VLQ36" s="23"/>
      <c r="VLU36" s="23"/>
      <c r="VLY36" s="23"/>
      <c r="VMC36" s="23"/>
      <c r="VMG36" s="23"/>
      <c r="VMK36" s="23"/>
      <c r="VMO36" s="23"/>
      <c r="VMS36" s="23"/>
      <c r="VMW36" s="23"/>
      <c r="VNA36" s="23"/>
      <c r="VNE36" s="23"/>
      <c r="VNI36" s="23"/>
      <c r="VNM36" s="23"/>
      <c r="VNQ36" s="23"/>
      <c r="VNU36" s="23"/>
      <c r="VNY36" s="23"/>
      <c r="VOC36" s="23"/>
      <c r="VOG36" s="23"/>
      <c r="VOK36" s="23"/>
      <c r="VOO36" s="23"/>
      <c r="VOS36" s="23"/>
      <c r="VOW36" s="23"/>
      <c r="VPA36" s="23"/>
      <c r="VPE36" s="23"/>
      <c r="VPI36" s="23"/>
      <c r="VPM36" s="23"/>
      <c r="VPQ36" s="23"/>
      <c r="VPU36" s="23"/>
      <c r="VPY36" s="23"/>
      <c r="VQC36" s="23"/>
      <c r="VQG36" s="23"/>
      <c r="VQK36" s="23"/>
      <c r="VQO36" s="23"/>
      <c r="VQS36" s="23"/>
      <c r="VQW36" s="23"/>
      <c r="VRA36" s="23"/>
      <c r="VRE36" s="23"/>
      <c r="VRI36" s="23"/>
      <c r="VRM36" s="23"/>
      <c r="VRQ36" s="23"/>
      <c r="VRU36" s="23"/>
      <c r="VRY36" s="23"/>
      <c r="VSC36" s="23"/>
      <c r="VSG36" s="23"/>
      <c r="VSK36" s="23"/>
      <c r="VSO36" s="23"/>
      <c r="VSS36" s="23"/>
      <c r="VSW36" s="23"/>
      <c r="VTA36" s="23"/>
      <c r="VTE36" s="23"/>
      <c r="VTI36" s="23"/>
      <c r="VTM36" s="23"/>
      <c r="VTQ36" s="23"/>
      <c r="VTU36" s="23"/>
      <c r="VTY36" s="23"/>
      <c r="VUC36" s="23"/>
      <c r="VUG36" s="23"/>
      <c r="VUK36" s="23"/>
      <c r="VUO36" s="23"/>
      <c r="VUS36" s="23"/>
      <c r="VUW36" s="23"/>
      <c r="VVA36" s="23"/>
      <c r="VVE36" s="23"/>
      <c r="VVI36" s="23"/>
      <c r="VVM36" s="23"/>
      <c r="VVQ36" s="23"/>
      <c r="VVU36" s="23"/>
      <c r="VVY36" s="23"/>
      <c r="VWC36" s="23"/>
      <c r="VWG36" s="23"/>
      <c r="VWK36" s="23"/>
      <c r="VWO36" s="23"/>
      <c r="VWS36" s="23"/>
      <c r="VWW36" s="23"/>
      <c r="VXA36" s="23"/>
      <c r="VXE36" s="23"/>
      <c r="VXI36" s="23"/>
      <c r="VXM36" s="23"/>
      <c r="VXQ36" s="23"/>
      <c r="VXU36" s="23"/>
      <c r="VXY36" s="23"/>
      <c r="VYC36" s="23"/>
      <c r="VYG36" s="23"/>
      <c r="VYK36" s="23"/>
      <c r="VYO36" s="23"/>
      <c r="VYS36" s="23"/>
      <c r="VYW36" s="23"/>
      <c r="VZA36" s="23"/>
      <c r="VZE36" s="23"/>
      <c r="VZI36" s="23"/>
      <c r="VZM36" s="23"/>
      <c r="VZQ36" s="23"/>
      <c r="VZU36" s="23"/>
      <c r="VZY36" s="23"/>
      <c r="WAC36" s="23"/>
      <c r="WAG36" s="23"/>
      <c r="WAK36" s="23"/>
      <c r="WAO36" s="23"/>
      <c r="WAS36" s="23"/>
      <c r="WAW36" s="23"/>
      <c r="WBA36" s="23"/>
      <c r="WBE36" s="23"/>
      <c r="WBI36" s="23"/>
      <c r="WBM36" s="23"/>
      <c r="WBQ36" s="23"/>
      <c r="WBU36" s="23"/>
      <c r="WBY36" s="23"/>
      <c r="WCC36" s="23"/>
      <c r="WCG36" s="23"/>
      <c r="WCK36" s="23"/>
      <c r="WCO36" s="23"/>
      <c r="WCS36" s="23"/>
      <c r="WCW36" s="23"/>
      <c r="WDA36" s="23"/>
      <c r="WDE36" s="23"/>
      <c r="WDI36" s="23"/>
      <c r="WDM36" s="23"/>
      <c r="WDQ36" s="23"/>
      <c r="WDU36" s="23"/>
      <c r="WDY36" s="23"/>
      <c r="WEC36" s="23"/>
      <c r="WEG36" s="23"/>
      <c r="WEK36" s="23"/>
      <c r="WEO36" s="23"/>
      <c r="WES36" s="23"/>
      <c r="WEW36" s="23"/>
      <c r="WFA36" s="23"/>
      <c r="WFE36" s="23"/>
      <c r="WFI36" s="23"/>
      <c r="WFM36" s="23"/>
      <c r="WFQ36" s="23"/>
      <c r="WFU36" s="23"/>
      <c r="WFY36" s="23"/>
      <c r="WGC36" s="23"/>
      <c r="WGG36" s="23"/>
      <c r="WGK36" s="23"/>
      <c r="WGO36" s="23"/>
      <c r="WGS36" s="23"/>
      <c r="WGW36" s="23"/>
      <c r="WHA36" s="23"/>
      <c r="WHE36" s="23"/>
      <c r="WHI36" s="23"/>
      <c r="WHM36" s="23"/>
      <c r="WHQ36" s="23"/>
      <c r="WHU36" s="23"/>
      <c r="WHY36" s="23"/>
      <c r="WIC36" s="23"/>
      <c r="WIG36" s="23"/>
      <c r="WIK36" s="23"/>
      <c r="WIO36" s="23"/>
      <c r="WIS36" s="23"/>
      <c r="WIW36" s="23"/>
      <c r="WJA36" s="23"/>
      <c r="WJE36" s="23"/>
      <c r="WJI36" s="23"/>
      <c r="WJM36" s="23"/>
      <c r="WJQ36" s="23"/>
      <c r="WJU36" s="23"/>
      <c r="WJY36" s="23"/>
      <c r="WKC36" s="23"/>
      <c r="WKG36" s="23"/>
      <c r="WKK36" s="23"/>
      <c r="WKO36" s="23"/>
      <c r="WKS36" s="23"/>
      <c r="WKW36" s="23"/>
      <c r="WLA36" s="23"/>
      <c r="WLE36" s="23"/>
      <c r="WLI36" s="23"/>
      <c r="WLM36" s="23"/>
      <c r="WLQ36" s="23"/>
      <c r="WLU36" s="23"/>
      <c r="WLY36" s="23"/>
      <c r="WMC36" s="23"/>
      <c r="WMG36" s="23"/>
      <c r="WMK36" s="23"/>
      <c r="WMO36" s="23"/>
      <c r="WMS36" s="23"/>
      <c r="WMW36" s="23"/>
      <c r="WNA36" s="23"/>
      <c r="WNE36" s="23"/>
      <c r="WNI36" s="23"/>
      <c r="WNM36" s="23"/>
      <c r="WNQ36" s="23"/>
      <c r="WNU36" s="23"/>
      <c r="WNY36" s="23"/>
      <c r="WOC36" s="23"/>
      <c r="WOG36" s="23"/>
      <c r="WOK36" s="23"/>
      <c r="WOO36" s="23"/>
      <c r="WOS36" s="23"/>
      <c r="WOW36" s="23"/>
      <c r="WPA36" s="23"/>
      <c r="WPE36" s="23"/>
      <c r="WPI36" s="23"/>
      <c r="WPM36" s="23"/>
      <c r="WPQ36" s="23"/>
      <c r="WPU36" s="23"/>
      <c r="WPY36" s="23"/>
      <c r="WQC36" s="23"/>
      <c r="WQG36" s="23"/>
      <c r="WQK36" s="23"/>
      <c r="WQO36" s="23"/>
      <c r="WQS36" s="23"/>
      <c r="WQW36" s="23"/>
      <c r="WRA36" s="23"/>
      <c r="WRE36" s="23"/>
      <c r="WRI36" s="23"/>
      <c r="WRM36" s="23"/>
      <c r="WRQ36" s="23"/>
      <c r="WRU36" s="23"/>
      <c r="WRY36" s="23"/>
      <c r="WSC36" s="23"/>
      <c r="WSG36" s="23"/>
      <c r="WSK36" s="23"/>
      <c r="WSO36" s="23"/>
      <c r="WSS36" s="23"/>
      <c r="WSW36" s="23"/>
      <c r="WTA36" s="23"/>
      <c r="WTE36" s="23"/>
      <c r="WTI36" s="23"/>
      <c r="WTM36" s="23"/>
      <c r="WTQ36" s="23"/>
      <c r="WTU36" s="23"/>
      <c r="WTY36" s="23"/>
      <c r="WUC36" s="23"/>
      <c r="WUG36" s="23"/>
      <c r="WUK36" s="23"/>
      <c r="WUO36" s="23"/>
      <c r="WUS36" s="23"/>
      <c r="WUW36" s="23"/>
      <c r="WVA36" s="23"/>
      <c r="WVE36" s="23"/>
      <c r="WVI36" s="23"/>
      <c r="WVM36" s="23"/>
      <c r="WVQ36" s="23"/>
      <c r="WVU36" s="23"/>
      <c r="WVY36" s="23"/>
      <c r="WWC36" s="23"/>
      <c r="WWG36" s="23"/>
      <c r="WWK36" s="23"/>
      <c r="WWO36" s="23"/>
      <c r="WWS36" s="23"/>
      <c r="WWW36" s="23"/>
      <c r="WXA36" s="23"/>
      <c r="WXE36" s="23"/>
      <c r="WXI36" s="23"/>
      <c r="WXM36" s="23"/>
      <c r="WXQ36" s="23"/>
      <c r="WXU36" s="23"/>
      <c r="WXY36" s="23"/>
      <c r="WYC36" s="23"/>
      <c r="WYG36" s="23"/>
      <c r="WYK36" s="23"/>
      <c r="WYO36" s="23"/>
      <c r="WYS36" s="23"/>
      <c r="WYW36" s="23"/>
      <c r="WZA36" s="23"/>
      <c r="WZE36" s="23"/>
      <c r="WZI36" s="23"/>
      <c r="WZM36" s="23"/>
      <c r="WZQ36" s="23"/>
      <c r="WZU36" s="23"/>
      <c r="WZY36" s="23"/>
      <c r="XAC36" s="23"/>
      <c r="XAG36" s="23"/>
      <c r="XAK36" s="23"/>
      <c r="XAO36" s="23"/>
      <c r="XAS36" s="23"/>
      <c r="XAW36" s="23"/>
      <c r="XBA36" s="23"/>
      <c r="XBE36" s="23"/>
      <c r="XBI36" s="23"/>
      <c r="XBM36" s="23"/>
      <c r="XBQ36" s="23"/>
      <c r="XBU36" s="23"/>
      <c r="XBY36" s="23"/>
      <c r="XCC36" s="23"/>
      <c r="XCG36" s="23"/>
      <c r="XCK36" s="23"/>
      <c r="XCO36" s="23"/>
      <c r="XCS36" s="23"/>
      <c r="XCW36" s="23"/>
      <c r="XDA36" s="23"/>
      <c r="XDE36" s="23"/>
      <c r="XDI36" s="23"/>
      <c r="XDM36" s="23"/>
      <c r="XDQ36" s="23"/>
      <c r="XDU36" s="23"/>
    </row>
    <row r="37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37" s="26" t="s">
        <v>100</v>
      </c>
      <c r="B37" s="29">
        <v>308.94</v>
      </c>
      <c r="C37" s="29">
        <v>-1.62</v>
      </c>
      <c r="D37" s="29">
        <v>-0.17</v>
      </c>
      <c r="E37" s="23"/>
      <c r="I37" s="23"/>
      <c r="M37" s="23"/>
      <c r="Q37" s="23"/>
      <c r="U37" s="23"/>
      <c r="Y37" s="23"/>
      <c r="AC37" s="23"/>
      <c r="AG37" s="23"/>
      <c r="AK37" s="23"/>
      <c r="AO37" s="23"/>
      <c r="AS37" s="23"/>
      <c r="AW37" s="23"/>
      <c r="BA37" s="23"/>
      <c r="BE37" s="23"/>
      <c r="BI37" s="23"/>
      <c r="BM37" s="23"/>
      <c r="BQ37" s="23"/>
      <c r="BU37" s="23"/>
      <c r="BY37" s="23"/>
      <c r="CC37" s="23"/>
      <c r="CG37" s="23"/>
      <c r="CK37" s="23"/>
      <c r="CO37" s="23"/>
      <c r="CS37" s="23"/>
      <c r="CW37" s="23"/>
      <c r="DA37" s="23"/>
      <c r="DE37" s="23"/>
      <c r="DI37" s="23"/>
      <c r="DM37" s="23"/>
      <c r="DQ37" s="23"/>
      <c r="DU37" s="23"/>
      <c r="DY37" s="23"/>
      <c r="EC37" s="23"/>
      <c r="EG37" s="23"/>
      <c r="EK37" s="23"/>
      <c r="EO37" s="23"/>
      <c r="ES37" s="23"/>
      <c r="EW37" s="23"/>
      <c r="FA37" s="23"/>
      <c r="FE37" s="23"/>
      <c r="FI37" s="23"/>
      <c r="FM37" s="23"/>
      <c r="FQ37" s="23"/>
      <c r="FU37" s="23"/>
      <c r="FY37" s="23"/>
      <c r="GC37" s="23"/>
      <c r="GG37" s="23"/>
      <c r="GK37" s="23"/>
      <c r="GO37" s="23"/>
      <c r="GS37" s="23"/>
      <c r="GW37" s="23"/>
      <c r="HA37" s="23"/>
      <c r="HE37" s="23"/>
      <c r="HI37" s="23"/>
      <c r="HM37" s="23"/>
      <c r="HQ37" s="23"/>
      <c r="HU37" s="23"/>
      <c r="HY37" s="23"/>
      <c r="IC37" s="23"/>
      <c r="IG37" s="23"/>
      <c r="IK37" s="23"/>
      <c r="IO37" s="23"/>
      <c r="IS37" s="23"/>
      <c r="IW37" s="23"/>
      <c r="JA37" s="23"/>
      <c r="JE37" s="23"/>
      <c r="JI37" s="23"/>
      <c r="JM37" s="23"/>
      <c r="JQ37" s="23"/>
      <c r="JU37" s="23"/>
      <c r="JY37" s="23"/>
      <c r="KC37" s="23"/>
      <c r="KG37" s="23"/>
      <c r="KK37" s="23"/>
      <c r="KO37" s="23"/>
      <c r="KS37" s="23"/>
      <c r="KW37" s="23"/>
      <c r="LA37" s="23"/>
      <c r="LE37" s="23"/>
      <c r="LI37" s="23"/>
      <c r="LM37" s="23"/>
      <c r="LQ37" s="23"/>
      <c r="LU37" s="23"/>
      <c r="LY37" s="23"/>
      <c r="MC37" s="23"/>
      <c r="MG37" s="23"/>
      <c r="MK37" s="23"/>
      <c r="MO37" s="23"/>
      <c r="MS37" s="23"/>
      <c r="MW37" s="23"/>
      <c r="NA37" s="23"/>
      <c r="NE37" s="23"/>
      <c r="NI37" s="23"/>
      <c r="NM37" s="23"/>
      <c r="NQ37" s="23"/>
      <c r="NU37" s="23"/>
      <c r="NY37" s="23"/>
      <c r="OC37" s="23"/>
      <c r="OG37" s="23"/>
      <c r="OK37" s="23"/>
      <c r="OO37" s="23"/>
      <c r="OS37" s="23"/>
      <c r="OW37" s="23"/>
      <c r="PA37" s="23"/>
      <c r="PE37" s="23"/>
      <c r="PI37" s="23"/>
      <c r="PM37" s="23"/>
      <c r="PQ37" s="23"/>
      <c r="PU37" s="23"/>
      <c r="PY37" s="23"/>
      <c r="QC37" s="23"/>
      <c r="QG37" s="23"/>
      <c r="QK37" s="23"/>
      <c r="QO37" s="23"/>
      <c r="QS37" s="23"/>
      <c r="QW37" s="23"/>
      <c r="RA37" s="23"/>
      <c r="RE37" s="23"/>
      <c r="RI37" s="23"/>
      <c r="RM37" s="23"/>
      <c r="RQ37" s="23"/>
      <c r="RU37" s="23"/>
      <c r="RY37" s="23"/>
      <c r="SC37" s="23"/>
      <c r="SG37" s="23"/>
      <c r="SK37" s="23"/>
      <c r="SO37" s="23"/>
      <c r="SS37" s="23"/>
      <c r="SW37" s="23"/>
      <c r="TA37" s="23"/>
      <c r="TE37" s="23"/>
      <c r="TI37" s="23"/>
      <c r="TM37" s="23"/>
      <c r="TQ37" s="23"/>
      <c r="TU37" s="23"/>
      <c r="TY37" s="23"/>
      <c r="UC37" s="23"/>
      <c r="UG37" s="23"/>
      <c r="UK37" s="23"/>
      <c r="UO37" s="23"/>
      <c r="US37" s="23"/>
      <c r="UW37" s="23"/>
      <c r="VA37" s="23"/>
      <c r="VE37" s="23"/>
      <c r="VI37" s="23"/>
      <c r="VM37" s="23"/>
      <c r="VQ37" s="23"/>
      <c r="VU37" s="23"/>
      <c r="VY37" s="23"/>
      <c r="WC37" s="23"/>
      <c r="WG37" s="23"/>
      <c r="WK37" s="23"/>
      <c r="WO37" s="23"/>
      <c r="WS37" s="23"/>
      <c r="WW37" s="23"/>
      <c r="XA37" s="23"/>
      <c r="XE37" s="23"/>
      <c r="XI37" s="23"/>
      <c r="XM37" s="23"/>
      <c r="XQ37" s="23"/>
      <c r="XU37" s="23"/>
      <c r="XY37" s="23"/>
      <c r="YC37" s="23"/>
      <c r="YG37" s="23"/>
      <c r="YK37" s="23"/>
      <c r="YO37" s="23"/>
      <c r="YS37" s="23"/>
      <c r="YW37" s="23"/>
      <c r="ZA37" s="23"/>
      <c r="ZE37" s="23"/>
      <c r="ZI37" s="23"/>
      <c r="ZM37" s="23"/>
      <c r="ZQ37" s="23"/>
      <c r="ZU37" s="23"/>
      <c r="ZY37" s="23"/>
      <c r="AAC37" s="23"/>
      <c r="AAG37" s="23"/>
      <c r="AAK37" s="23"/>
      <c r="AAO37" s="23"/>
      <c r="AAS37" s="23"/>
      <c r="AAW37" s="23"/>
      <c r="ABA37" s="23"/>
      <c r="ABE37" s="23"/>
      <c r="ABI37" s="23"/>
      <c r="ABM37" s="23"/>
      <c r="ABQ37" s="23"/>
      <c r="ABU37" s="23"/>
      <c r="ABY37" s="23"/>
      <c r="ACC37" s="23"/>
      <c r="ACG37" s="23"/>
      <c r="ACK37" s="23"/>
      <c r="ACO37" s="23"/>
      <c r="ACS37" s="23"/>
      <c r="ACW37" s="23"/>
      <c r="ADA37" s="23"/>
      <c r="ADE37" s="23"/>
      <c r="ADI37" s="23"/>
      <c r="ADM37" s="23"/>
      <c r="ADQ37" s="23"/>
      <c r="ADU37" s="23"/>
      <c r="ADY37" s="23"/>
      <c r="AEC37" s="23"/>
      <c r="AEG37" s="23"/>
      <c r="AEK37" s="23"/>
      <c r="AEO37" s="23"/>
      <c r="AES37" s="23"/>
      <c r="AEW37" s="23"/>
      <c r="AFA37" s="23"/>
      <c r="AFE37" s="23"/>
      <c r="AFI37" s="23"/>
      <c r="AFM37" s="23"/>
      <c r="AFQ37" s="23"/>
      <c r="AFU37" s="23"/>
      <c r="AFY37" s="23"/>
      <c r="AGC37" s="23"/>
      <c r="AGG37" s="23"/>
      <c r="AGK37" s="23"/>
      <c r="AGO37" s="23"/>
      <c r="AGS37" s="23"/>
      <c r="AGW37" s="23"/>
      <c r="AHA37" s="23"/>
      <c r="AHE37" s="23"/>
      <c r="AHI37" s="23"/>
      <c r="AHM37" s="23"/>
      <c r="AHQ37" s="23"/>
      <c r="AHU37" s="23"/>
      <c r="AHY37" s="23"/>
      <c r="AIC37" s="23"/>
      <c r="AIG37" s="23"/>
      <c r="AIK37" s="23"/>
      <c r="AIO37" s="23"/>
      <c r="AIS37" s="23"/>
      <c r="AIW37" s="23"/>
      <c r="AJA37" s="23"/>
      <c r="AJE37" s="23"/>
      <c r="AJI37" s="23"/>
      <c r="AJM37" s="23"/>
      <c r="AJQ37" s="23"/>
      <c r="AJU37" s="23"/>
      <c r="AJY37" s="23"/>
      <c r="AKC37" s="23"/>
      <c r="AKG37" s="23"/>
      <c r="AKK37" s="23"/>
      <c r="AKO37" s="23"/>
      <c r="AKS37" s="23"/>
      <c r="AKW37" s="23"/>
      <c r="ALA37" s="23"/>
      <c r="ALE37" s="23"/>
      <c r="ALI37" s="23"/>
      <c r="ALM37" s="23"/>
      <c r="ALQ37" s="23"/>
      <c r="ALU37" s="23"/>
      <c r="ALY37" s="23"/>
      <c r="AMC37" s="23"/>
      <c r="AMG37" s="23"/>
      <c r="AMK37" s="23"/>
      <c r="AMO37" s="23"/>
      <c r="AMS37" s="23"/>
      <c r="AMW37" s="23"/>
      <c r="ANA37" s="23"/>
      <c r="ANE37" s="23"/>
      <c r="ANI37" s="23"/>
      <c r="ANM37" s="23"/>
      <c r="ANQ37" s="23"/>
      <c r="ANU37" s="23"/>
      <c r="ANY37" s="23"/>
      <c r="AOC37" s="23"/>
      <c r="AOG37" s="23"/>
      <c r="AOK37" s="23"/>
      <c r="AOO37" s="23"/>
      <c r="AOS37" s="23"/>
      <c r="AOW37" s="23"/>
      <c r="APA37" s="23"/>
      <c r="APE37" s="23"/>
      <c r="API37" s="23"/>
      <c r="APM37" s="23"/>
      <c r="APQ37" s="23"/>
      <c r="APU37" s="23"/>
      <c r="APY37" s="23"/>
      <c r="AQC37" s="23"/>
      <c r="AQG37" s="23"/>
      <c r="AQK37" s="23"/>
      <c r="AQO37" s="23"/>
      <c r="AQS37" s="23"/>
      <c r="AQW37" s="23"/>
      <c r="ARA37" s="23"/>
      <c r="ARE37" s="23"/>
      <c r="ARI37" s="23"/>
      <c r="ARM37" s="23"/>
      <c r="ARQ37" s="23"/>
      <c r="ARU37" s="23"/>
      <c r="ARY37" s="23"/>
      <c r="ASC37" s="23"/>
      <c r="ASG37" s="23"/>
      <c r="ASK37" s="23"/>
      <c r="ASO37" s="23"/>
      <c r="ASS37" s="23"/>
      <c r="ASW37" s="23"/>
      <c r="ATA37" s="23"/>
      <c r="ATE37" s="23"/>
      <c r="ATI37" s="23"/>
      <c r="ATM37" s="23"/>
      <c r="ATQ37" s="23"/>
      <c r="ATU37" s="23"/>
      <c r="ATY37" s="23"/>
      <c r="AUC37" s="23"/>
      <c r="AUG37" s="23"/>
      <c r="AUK37" s="23"/>
      <c r="AUO37" s="23"/>
      <c r="AUS37" s="23"/>
      <c r="AUW37" s="23"/>
      <c r="AVA37" s="23"/>
      <c r="AVE37" s="23"/>
      <c r="AVI37" s="23"/>
      <c r="AVM37" s="23"/>
      <c r="AVQ37" s="23"/>
      <c r="AVU37" s="23"/>
      <c r="AVY37" s="23"/>
      <c r="AWC37" s="23"/>
      <c r="AWG37" s="23"/>
      <c r="AWK37" s="23"/>
      <c r="AWO37" s="23"/>
      <c r="AWS37" s="23"/>
      <c r="AWW37" s="23"/>
      <c r="AXA37" s="23"/>
      <c r="AXE37" s="23"/>
      <c r="AXI37" s="23"/>
      <c r="AXM37" s="23"/>
      <c r="AXQ37" s="23"/>
      <c r="AXU37" s="23"/>
      <c r="AXY37" s="23"/>
      <c r="AYC37" s="23"/>
      <c r="AYG37" s="23"/>
      <c r="AYK37" s="23"/>
      <c r="AYO37" s="23"/>
      <c r="AYS37" s="23"/>
      <c r="AYW37" s="23"/>
      <c r="AZA37" s="23"/>
      <c r="AZE37" s="23"/>
      <c r="AZI37" s="23"/>
      <c r="AZM37" s="23"/>
      <c r="AZQ37" s="23"/>
      <c r="AZU37" s="23"/>
      <c r="AZY37" s="23"/>
      <c r="BAC37" s="23"/>
      <c r="BAG37" s="23"/>
      <c r="BAK37" s="23"/>
      <c r="BAO37" s="23"/>
      <c r="BAS37" s="23"/>
      <c r="BAW37" s="23"/>
      <c r="BBA37" s="23"/>
      <c r="BBE37" s="23"/>
      <c r="BBI37" s="23"/>
      <c r="BBM37" s="23"/>
      <c r="BBQ37" s="23"/>
      <c r="BBU37" s="23"/>
      <c r="BBY37" s="23"/>
      <c r="BCC37" s="23"/>
      <c r="BCG37" s="23"/>
      <c r="BCK37" s="23"/>
      <c r="BCO37" s="23"/>
      <c r="BCS37" s="23"/>
      <c r="BCW37" s="23"/>
      <c r="BDA37" s="23"/>
      <c r="BDE37" s="23"/>
      <c r="BDI37" s="23"/>
      <c r="BDM37" s="23"/>
      <c r="BDQ37" s="23"/>
      <c r="BDU37" s="23"/>
      <c r="BDY37" s="23"/>
      <c r="BEC37" s="23"/>
      <c r="BEG37" s="23"/>
      <c r="BEK37" s="23"/>
      <c r="BEO37" s="23"/>
      <c r="BES37" s="23"/>
      <c r="BEW37" s="23"/>
      <c r="BFA37" s="23"/>
      <c r="BFE37" s="23"/>
      <c r="BFI37" s="23"/>
      <c r="BFM37" s="23"/>
      <c r="BFQ37" s="23"/>
      <c r="BFU37" s="23"/>
      <c r="BFY37" s="23"/>
      <c r="BGC37" s="23"/>
      <c r="BGG37" s="23"/>
      <c r="BGK37" s="23"/>
      <c r="BGO37" s="23"/>
      <c r="BGS37" s="23"/>
      <c r="BGW37" s="23"/>
      <c r="BHA37" s="23"/>
      <c r="BHE37" s="23"/>
      <c r="BHI37" s="23"/>
      <c r="BHM37" s="23"/>
      <c r="BHQ37" s="23"/>
      <c r="BHU37" s="23"/>
      <c r="BHY37" s="23"/>
      <c r="BIC37" s="23"/>
      <c r="BIG37" s="23"/>
      <c r="BIK37" s="23"/>
      <c r="BIO37" s="23"/>
      <c r="BIS37" s="23"/>
      <c r="BIW37" s="23"/>
      <c r="BJA37" s="23"/>
      <c r="BJE37" s="23"/>
      <c r="BJI37" s="23"/>
      <c r="BJM37" s="23"/>
      <c r="BJQ37" s="23"/>
      <c r="BJU37" s="23"/>
      <c r="BJY37" s="23"/>
      <c r="BKC37" s="23"/>
      <c r="BKG37" s="23"/>
      <c r="BKK37" s="23"/>
      <c r="BKO37" s="23"/>
      <c r="BKS37" s="23"/>
      <c r="BKW37" s="23"/>
      <c r="BLA37" s="23"/>
      <c r="BLE37" s="23"/>
      <c r="BLI37" s="23"/>
      <c r="BLM37" s="23"/>
      <c r="BLQ37" s="23"/>
      <c r="BLU37" s="23"/>
      <c r="BLY37" s="23"/>
      <c r="BMC37" s="23"/>
      <c r="BMG37" s="23"/>
      <c r="BMK37" s="23"/>
      <c r="BMO37" s="23"/>
      <c r="BMS37" s="23"/>
      <c r="BMW37" s="23"/>
      <c r="BNA37" s="23"/>
      <c r="BNE37" s="23"/>
      <c r="BNI37" s="23"/>
      <c r="BNM37" s="23"/>
      <c r="BNQ37" s="23"/>
      <c r="BNU37" s="23"/>
      <c r="BNY37" s="23"/>
      <c r="BOC37" s="23"/>
      <c r="BOG37" s="23"/>
      <c r="BOK37" s="23"/>
      <c r="BOO37" s="23"/>
      <c r="BOS37" s="23"/>
      <c r="BOW37" s="23"/>
      <c r="BPA37" s="23"/>
      <c r="BPE37" s="23"/>
      <c r="BPI37" s="23"/>
      <c r="BPM37" s="23"/>
      <c r="BPQ37" s="23"/>
      <c r="BPU37" s="23"/>
      <c r="BPY37" s="23"/>
      <c r="BQC37" s="23"/>
      <c r="BQG37" s="23"/>
      <c r="BQK37" s="23"/>
      <c r="BQO37" s="23"/>
      <c r="BQS37" s="23"/>
      <c r="BQW37" s="23"/>
      <c r="BRA37" s="23"/>
      <c r="BRE37" s="23"/>
      <c r="BRI37" s="23"/>
      <c r="BRM37" s="23"/>
      <c r="BRQ37" s="23"/>
      <c r="BRU37" s="23"/>
      <c r="BRY37" s="23"/>
      <c r="BSC37" s="23"/>
      <c r="BSG37" s="23"/>
      <c r="BSK37" s="23"/>
      <c r="BSO37" s="23"/>
      <c r="BSS37" s="23"/>
      <c r="BSW37" s="23"/>
      <c r="BTA37" s="23"/>
      <c r="BTE37" s="23"/>
      <c r="BTI37" s="23"/>
      <c r="BTM37" s="23"/>
      <c r="BTQ37" s="23"/>
      <c r="BTU37" s="23"/>
      <c r="BTY37" s="23"/>
      <c r="BUC37" s="23"/>
      <c r="BUG37" s="23"/>
      <c r="BUK37" s="23"/>
      <c r="BUO37" s="23"/>
      <c r="BUS37" s="23"/>
      <c r="BUW37" s="23"/>
      <c r="BVA37" s="23"/>
      <c r="BVE37" s="23"/>
      <c r="BVI37" s="23"/>
      <c r="BVM37" s="23"/>
      <c r="BVQ37" s="23"/>
      <c r="BVU37" s="23"/>
      <c r="BVY37" s="23"/>
      <c r="BWC37" s="23"/>
      <c r="BWG37" s="23"/>
      <c r="BWK37" s="23"/>
      <c r="BWO37" s="23"/>
      <c r="BWS37" s="23"/>
      <c r="BWW37" s="23"/>
      <c r="BXA37" s="23"/>
      <c r="BXE37" s="23"/>
      <c r="BXI37" s="23"/>
      <c r="BXM37" s="23"/>
      <c r="BXQ37" s="23"/>
      <c r="BXU37" s="23"/>
      <c r="BXY37" s="23"/>
      <c r="BYC37" s="23"/>
      <c r="BYG37" s="23"/>
      <c r="BYK37" s="23"/>
      <c r="BYO37" s="23"/>
      <c r="BYS37" s="23"/>
      <c r="BYW37" s="23"/>
      <c r="BZA37" s="23"/>
      <c r="BZE37" s="23"/>
      <c r="BZI37" s="23"/>
      <c r="BZM37" s="23"/>
      <c r="BZQ37" s="23"/>
      <c r="BZU37" s="23"/>
      <c r="BZY37" s="23"/>
      <c r="CAC37" s="23"/>
      <c r="CAG37" s="23"/>
      <c r="CAK37" s="23"/>
      <c r="CAO37" s="23"/>
      <c r="CAS37" s="23"/>
      <c r="CAW37" s="23"/>
      <c r="CBA37" s="23"/>
      <c r="CBE37" s="23"/>
      <c r="CBI37" s="23"/>
      <c r="CBM37" s="23"/>
      <c r="CBQ37" s="23"/>
      <c r="CBU37" s="23"/>
      <c r="CBY37" s="23"/>
      <c r="CCC37" s="23"/>
      <c r="CCG37" s="23"/>
      <c r="CCK37" s="23"/>
      <c r="CCO37" s="23"/>
      <c r="CCS37" s="23"/>
      <c r="CCW37" s="23"/>
      <c r="CDA37" s="23"/>
      <c r="CDE37" s="23"/>
      <c r="CDI37" s="23"/>
      <c r="CDM37" s="23"/>
      <c r="CDQ37" s="23"/>
      <c r="CDU37" s="23"/>
      <c r="CDY37" s="23"/>
      <c r="CEC37" s="23"/>
      <c r="CEG37" s="23"/>
      <c r="CEK37" s="23"/>
      <c r="CEO37" s="23"/>
      <c r="CES37" s="23"/>
      <c r="CEW37" s="23"/>
      <c r="CFA37" s="23"/>
      <c r="CFE37" s="23"/>
      <c r="CFI37" s="23"/>
      <c r="CFM37" s="23"/>
      <c r="CFQ37" s="23"/>
      <c r="CFU37" s="23"/>
      <c r="CFY37" s="23"/>
      <c r="CGC37" s="23"/>
      <c r="CGG37" s="23"/>
      <c r="CGK37" s="23"/>
      <c r="CGO37" s="23"/>
      <c r="CGS37" s="23"/>
      <c r="CGW37" s="23"/>
      <c r="CHA37" s="23"/>
      <c r="CHE37" s="23"/>
      <c r="CHI37" s="23"/>
      <c r="CHM37" s="23"/>
      <c r="CHQ37" s="23"/>
      <c r="CHU37" s="23"/>
      <c r="CHY37" s="23"/>
      <c r="CIC37" s="23"/>
      <c r="CIG37" s="23"/>
      <c r="CIK37" s="23"/>
      <c r="CIO37" s="23"/>
      <c r="CIS37" s="23"/>
      <c r="CIW37" s="23"/>
      <c r="CJA37" s="23"/>
      <c r="CJE37" s="23"/>
      <c r="CJI37" s="23"/>
      <c r="CJM37" s="23"/>
      <c r="CJQ37" s="23"/>
      <c r="CJU37" s="23"/>
      <c r="CJY37" s="23"/>
      <c r="CKC37" s="23"/>
      <c r="CKG37" s="23"/>
      <c r="CKK37" s="23"/>
      <c r="CKO37" s="23"/>
      <c r="CKS37" s="23"/>
      <c r="CKW37" s="23"/>
      <c r="CLA37" s="23"/>
      <c r="CLE37" s="23"/>
      <c r="CLI37" s="23"/>
      <c r="CLM37" s="23"/>
      <c r="CLQ37" s="23"/>
      <c r="CLU37" s="23"/>
      <c r="CLY37" s="23"/>
      <c r="CMC37" s="23"/>
      <c r="CMG37" s="23"/>
      <c r="CMK37" s="23"/>
      <c r="CMO37" s="23"/>
      <c r="CMS37" s="23"/>
      <c r="CMW37" s="23"/>
      <c r="CNA37" s="23"/>
      <c r="CNE37" s="23"/>
      <c r="CNI37" s="23"/>
      <c r="CNM37" s="23"/>
      <c r="CNQ37" s="23"/>
      <c r="CNU37" s="23"/>
      <c r="CNY37" s="23"/>
      <c r="COC37" s="23"/>
      <c r="COG37" s="23"/>
      <c r="COK37" s="23"/>
      <c r="COO37" s="23"/>
      <c r="COS37" s="23"/>
      <c r="COW37" s="23"/>
      <c r="CPA37" s="23"/>
      <c r="CPE37" s="23"/>
      <c r="CPI37" s="23"/>
      <c r="CPM37" s="23"/>
      <c r="CPQ37" s="23"/>
      <c r="CPU37" s="23"/>
      <c r="CPY37" s="23"/>
      <c r="CQC37" s="23"/>
      <c r="CQG37" s="23"/>
      <c r="CQK37" s="23"/>
      <c r="CQO37" s="23"/>
      <c r="CQS37" s="23"/>
      <c r="CQW37" s="23"/>
      <c r="CRA37" s="23"/>
      <c r="CRE37" s="23"/>
      <c r="CRI37" s="23"/>
      <c r="CRM37" s="23"/>
      <c r="CRQ37" s="23"/>
      <c r="CRU37" s="23"/>
      <c r="CRY37" s="23"/>
      <c r="CSC37" s="23"/>
      <c r="CSG37" s="23"/>
      <c r="CSK37" s="23"/>
      <c r="CSO37" s="23"/>
      <c r="CSS37" s="23"/>
      <c r="CSW37" s="23"/>
      <c r="CTA37" s="23"/>
      <c r="CTE37" s="23"/>
      <c r="CTI37" s="23"/>
      <c r="CTM37" s="23"/>
      <c r="CTQ37" s="23"/>
      <c r="CTU37" s="23"/>
      <c r="CTY37" s="23"/>
      <c r="CUC37" s="23"/>
      <c r="CUG37" s="23"/>
      <c r="CUK37" s="23"/>
      <c r="CUO37" s="23"/>
      <c r="CUS37" s="23"/>
      <c r="CUW37" s="23"/>
      <c r="CVA37" s="23"/>
      <c r="CVE37" s="23"/>
      <c r="CVI37" s="23"/>
      <c r="CVM37" s="23"/>
      <c r="CVQ37" s="23"/>
      <c r="CVU37" s="23"/>
      <c r="CVY37" s="23"/>
      <c r="CWC37" s="23"/>
      <c r="CWG37" s="23"/>
      <c r="CWK37" s="23"/>
      <c r="CWO37" s="23"/>
      <c r="CWS37" s="23"/>
      <c r="CWW37" s="23"/>
      <c r="CXA37" s="23"/>
      <c r="CXE37" s="23"/>
      <c r="CXI37" s="23"/>
      <c r="CXM37" s="23"/>
      <c r="CXQ37" s="23"/>
      <c r="CXU37" s="23"/>
      <c r="CXY37" s="23"/>
      <c r="CYC37" s="23"/>
      <c r="CYG37" s="23"/>
      <c r="CYK37" s="23"/>
      <c r="CYO37" s="23"/>
      <c r="CYS37" s="23"/>
      <c r="CYW37" s="23"/>
      <c r="CZA37" s="23"/>
      <c r="CZE37" s="23"/>
      <c r="CZI37" s="23"/>
      <c r="CZM37" s="23"/>
      <c r="CZQ37" s="23"/>
      <c r="CZU37" s="23"/>
      <c r="CZY37" s="23"/>
      <c r="DAC37" s="23"/>
      <c r="DAG37" s="23"/>
      <c r="DAK37" s="23"/>
      <c r="DAO37" s="23"/>
      <c r="DAS37" s="23"/>
      <c r="DAW37" s="23"/>
      <c r="DBA37" s="23"/>
      <c r="DBE37" s="23"/>
      <c r="DBI37" s="23"/>
      <c r="DBM37" s="23"/>
      <c r="DBQ37" s="23"/>
      <c r="DBU37" s="23"/>
      <c r="DBY37" s="23"/>
      <c r="DCC37" s="23"/>
      <c r="DCG37" s="23"/>
      <c r="DCK37" s="23"/>
      <c r="DCO37" s="23"/>
      <c r="DCS37" s="23"/>
      <c r="DCW37" s="23"/>
      <c r="DDA37" s="23"/>
      <c r="DDE37" s="23"/>
      <c r="DDI37" s="23"/>
      <c r="DDM37" s="23"/>
      <c r="DDQ37" s="23"/>
      <c r="DDU37" s="23"/>
      <c r="DDY37" s="23"/>
      <c r="DEC37" s="23"/>
      <c r="DEG37" s="23"/>
      <c r="DEK37" s="23"/>
      <c r="DEO37" s="23"/>
      <c r="DES37" s="23"/>
      <c r="DEW37" s="23"/>
      <c r="DFA37" s="23"/>
      <c r="DFE37" s="23"/>
      <c r="DFI37" s="23"/>
      <c r="DFM37" s="23"/>
      <c r="DFQ37" s="23"/>
      <c r="DFU37" s="23"/>
      <c r="DFY37" s="23"/>
      <c r="DGC37" s="23"/>
      <c r="DGG37" s="23"/>
      <c r="DGK37" s="23"/>
      <c r="DGO37" s="23"/>
      <c r="DGS37" s="23"/>
      <c r="DGW37" s="23"/>
      <c r="DHA37" s="23"/>
      <c r="DHE37" s="23"/>
      <c r="DHI37" s="23"/>
      <c r="DHM37" s="23"/>
      <c r="DHQ37" s="23"/>
      <c r="DHU37" s="23"/>
      <c r="DHY37" s="23"/>
      <c r="DIC37" s="23"/>
      <c r="DIG37" s="23"/>
      <c r="DIK37" s="23"/>
      <c r="DIO37" s="23"/>
      <c r="DIS37" s="23"/>
      <c r="DIW37" s="23"/>
      <c r="DJA37" s="23"/>
      <c r="DJE37" s="23"/>
      <c r="DJI37" s="23"/>
      <c r="DJM37" s="23"/>
      <c r="DJQ37" s="23"/>
      <c r="DJU37" s="23"/>
      <c r="DJY37" s="23"/>
      <c r="DKC37" s="23"/>
      <c r="DKG37" s="23"/>
      <c r="DKK37" s="23"/>
      <c r="DKO37" s="23"/>
      <c r="DKS37" s="23"/>
      <c r="DKW37" s="23"/>
      <c r="DLA37" s="23"/>
      <c r="DLE37" s="23"/>
      <c r="DLI37" s="23"/>
      <c r="DLM37" s="23"/>
      <c r="DLQ37" s="23"/>
      <c r="DLU37" s="23"/>
      <c r="DLY37" s="23"/>
      <c r="DMC37" s="23"/>
      <c r="DMG37" s="23"/>
      <c r="DMK37" s="23"/>
      <c r="DMO37" s="23"/>
      <c r="DMS37" s="23"/>
      <c r="DMW37" s="23"/>
      <c r="DNA37" s="23"/>
      <c r="DNE37" s="23"/>
      <c r="DNI37" s="23"/>
      <c r="DNM37" s="23"/>
      <c r="DNQ37" s="23"/>
      <c r="DNU37" s="23"/>
      <c r="DNY37" s="23"/>
      <c r="DOC37" s="23"/>
      <c r="DOG37" s="23"/>
      <c r="DOK37" s="23"/>
      <c r="DOO37" s="23"/>
      <c r="DOS37" s="23"/>
      <c r="DOW37" s="23"/>
      <c r="DPA37" s="23"/>
      <c r="DPE37" s="23"/>
      <c r="DPI37" s="23"/>
      <c r="DPM37" s="23"/>
      <c r="DPQ37" s="23"/>
      <c r="DPU37" s="23"/>
      <c r="DPY37" s="23"/>
      <c r="DQC37" s="23"/>
      <c r="DQG37" s="23"/>
      <c r="DQK37" s="23"/>
      <c r="DQO37" s="23"/>
      <c r="DQS37" s="23"/>
      <c r="DQW37" s="23"/>
      <c r="DRA37" s="23"/>
      <c r="DRE37" s="23"/>
      <c r="DRI37" s="23"/>
      <c r="DRM37" s="23"/>
      <c r="DRQ37" s="23"/>
      <c r="DRU37" s="23"/>
      <c r="DRY37" s="23"/>
      <c r="DSC37" s="23"/>
      <c r="DSG37" s="23"/>
      <c r="DSK37" s="23"/>
      <c r="DSO37" s="23"/>
      <c r="DSS37" s="23"/>
      <c r="DSW37" s="23"/>
      <c r="DTA37" s="23"/>
      <c r="DTE37" s="23"/>
      <c r="DTI37" s="23"/>
      <c r="DTM37" s="23"/>
      <c r="DTQ37" s="23"/>
      <c r="DTU37" s="23"/>
      <c r="DTY37" s="23"/>
      <c r="DUC37" s="23"/>
      <c r="DUG37" s="23"/>
      <c r="DUK37" s="23"/>
      <c r="DUO37" s="23"/>
      <c r="DUS37" s="23"/>
      <c r="DUW37" s="23"/>
      <c r="DVA37" s="23"/>
      <c r="DVE37" s="23"/>
      <c r="DVI37" s="23"/>
      <c r="DVM37" s="23"/>
      <c r="DVQ37" s="23"/>
      <c r="DVU37" s="23"/>
      <c r="DVY37" s="23"/>
      <c r="DWC37" s="23"/>
      <c r="DWG37" s="23"/>
      <c r="DWK37" s="23"/>
      <c r="DWO37" s="23"/>
      <c r="DWS37" s="23"/>
      <c r="DWW37" s="23"/>
      <c r="DXA37" s="23"/>
      <c r="DXE37" s="23"/>
      <c r="DXI37" s="23"/>
      <c r="DXM37" s="23"/>
      <c r="DXQ37" s="23"/>
      <c r="DXU37" s="23"/>
      <c r="DXY37" s="23"/>
      <c r="DYC37" s="23"/>
      <c r="DYG37" s="23"/>
      <c r="DYK37" s="23"/>
      <c r="DYO37" s="23"/>
      <c r="DYS37" s="23"/>
      <c r="DYW37" s="23"/>
      <c r="DZA37" s="23"/>
      <c r="DZE37" s="23"/>
      <c r="DZI37" s="23"/>
      <c r="DZM37" s="23"/>
      <c r="DZQ37" s="23"/>
      <c r="DZU37" s="23"/>
      <c r="DZY37" s="23"/>
      <c r="EAC37" s="23"/>
      <c r="EAG37" s="23"/>
      <c r="EAK37" s="23"/>
      <c r="EAO37" s="23"/>
      <c r="EAS37" s="23"/>
      <c r="EAW37" s="23"/>
      <c r="EBA37" s="23"/>
      <c r="EBE37" s="23"/>
      <c r="EBI37" s="23"/>
      <c r="EBM37" s="23"/>
      <c r="EBQ37" s="23"/>
      <c r="EBU37" s="23"/>
      <c r="EBY37" s="23"/>
      <c r="ECC37" s="23"/>
      <c r="ECG37" s="23"/>
      <c r="ECK37" s="23"/>
      <c r="ECO37" s="23"/>
      <c r="ECS37" s="23"/>
      <c r="ECW37" s="23"/>
      <c r="EDA37" s="23"/>
      <c r="EDE37" s="23"/>
      <c r="EDI37" s="23"/>
      <c r="EDM37" s="23"/>
      <c r="EDQ37" s="23"/>
      <c r="EDU37" s="23"/>
      <c r="EDY37" s="23"/>
      <c r="EEC37" s="23"/>
      <c r="EEG37" s="23"/>
      <c r="EEK37" s="23"/>
      <c r="EEO37" s="23"/>
      <c r="EES37" s="23"/>
      <c r="EEW37" s="23"/>
      <c r="EFA37" s="23"/>
      <c r="EFE37" s="23"/>
      <c r="EFI37" s="23"/>
      <c r="EFM37" s="23"/>
      <c r="EFQ37" s="23"/>
      <c r="EFU37" s="23"/>
      <c r="EFY37" s="23"/>
      <c r="EGC37" s="23"/>
      <c r="EGG37" s="23"/>
      <c r="EGK37" s="23"/>
      <c r="EGO37" s="23"/>
      <c r="EGS37" s="23"/>
      <c r="EGW37" s="23"/>
      <c r="EHA37" s="23"/>
      <c r="EHE37" s="23"/>
      <c r="EHI37" s="23"/>
      <c r="EHM37" s="23"/>
      <c r="EHQ37" s="23"/>
      <c r="EHU37" s="23"/>
      <c r="EHY37" s="23"/>
      <c r="EIC37" s="23"/>
      <c r="EIG37" s="23"/>
      <c r="EIK37" s="23"/>
      <c r="EIO37" s="23"/>
      <c r="EIS37" s="23"/>
      <c r="EIW37" s="23"/>
      <c r="EJA37" s="23"/>
      <c r="EJE37" s="23"/>
      <c r="EJI37" s="23"/>
      <c r="EJM37" s="23"/>
      <c r="EJQ37" s="23"/>
      <c r="EJU37" s="23"/>
      <c r="EJY37" s="23"/>
      <c r="EKC37" s="23"/>
      <c r="EKG37" s="23"/>
      <c r="EKK37" s="23"/>
      <c r="EKO37" s="23"/>
      <c r="EKS37" s="23"/>
      <c r="EKW37" s="23"/>
      <c r="ELA37" s="23"/>
      <c r="ELE37" s="23"/>
      <c r="ELI37" s="23"/>
      <c r="ELM37" s="23"/>
      <c r="ELQ37" s="23"/>
      <c r="ELU37" s="23"/>
      <c r="ELY37" s="23"/>
      <c r="EMC37" s="23"/>
      <c r="EMG37" s="23"/>
      <c r="EMK37" s="23"/>
      <c r="EMO37" s="23"/>
      <c r="EMS37" s="23"/>
      <c r="EMW37" s="23"/>
      <c r="ENA37" s="23"/>
      <c r="ENE37" s="23"/>
      <c r="ENI37" s="23"/>
      <c r="ENM37" s="23"/>
      <c r="ENQ37" s="23"/>
      <c r="ENU37" s="23"/>
      <c r="ENY37" s="23"/>
      <c r="EOC37" s="23"/>
      <c r="EOG37" s="23"/>
      <c r="EOK37" s="23"/>
      <c r="EOO37" s="23"/>
      <c r="EOS37" s="23"/>
      <c r="EOW37" s="23"/>
      <c r="EPA37" s="23"/>
      <c r="EPE37" s="23"/>
      <c r="EPI37" s="23"/>
      <c r="EPM37" s="23"/>
      <c r="EPQ37" s="23"/>
      <c r="EPU37" s="23"/>
      <c r="EPY37" s="23"/>
      <c r="EQC37" s="23"/>
      <c r="EQG37" s="23"/>
      <c r="EQK37" s="23"/>
      <c r="EQO37" s="23"/>
      <c r="EQS37" s="23"/>
      <c r="EQW37" s="23"/>
      <c r="ERA37" s="23"/>
      <c r="ERE37" s="23"/>
      <c r="ERI37" s="23"/>
      <c r="ERM37" s="23"/>
      <c r="ERQ37" s="23"/>
      <c r="ERU37" s="23"/>
      <c r="ERY37" s="23"/>
      <c r="ESC37" s="23"/>
      <c r="ESG37" s="23"/>
      <c r="ESK37" s="23"/>
      <c r="ESO37" s="23"/>
      <c r="ESS37" s="23"/>
      <c r="ESW37" s="23"/>
      <c r="ETA37" s="23"/>
      <c r="ETE37" s="23"/>
      <c r="ETI37" s="23"/>
      <c r="ETM37" s="23"/>
      <c r="ETQ37" s="23"/>
      <c r="ETU37" s="23"/>
      <c r="ETY37" s="23"/>
      <c r="EUC37" s="23"/>
      <c r="EUG37" s="23"/>
      <c r="EUK37" s="23"/>
      <c r="EUO37" s="23"/>
      <c r="EUS37" s="23"/>
      <c r="EUW37" s="23"/>
      <c r="EVA37" s="23"/>
      <c r="EVE37" s="23"/>
      <c r="EVI37" s="23"/>
      <c r="EVM37" s="23"/>
      <c r="EVQ37" s="23"/>
      <c r="EVU37" s="23"/>
      <c r="EVY37" s="23"/>
      <c r="EWC37" s="23"/>
      <c r="EWG37" s="23"/>
      <c r="EWK37" s="23"/>
      <c r="EWO37" s="23"/>
      <c r="EWS37" s="23"/>
      <c r="EWW37" s="23"/>
      <c r="EXA37" s="23"/>
      <c r="EXE37" s="23"/>
      <c r="EXI37" s="23"/>
      <c r="EXM37" s="23"/>
      <c r="EXQ37" s="23"/>
      <c r="EXU37" s="23"/>
      <c r="EXY37" s="23"/>
      <c r="EYC37" s="23"/>
      <c r="EYG37" s="23"/>
      <c r="EYK37" s="23"/>
      <c r="EYO37" s="23"/>
      <c r="EYS37" s="23"/>
      <c r="EYW37" s="23"/>
      <c r="EZA37" s="23"/>
      <c r="EZE37" s="23"/>
      <c r="EZI37" s="23"/>
      <c r="EZM37" s="23"/>
      <c r="EZQ37" s="23"/>
      <c r="EZU37" s="23"/>
      <c r="EZY37" s="23"/>
      <c r="FAC37" s="23"/>
      <c r="FAG37" s="23"/>
      <c r="FAK37" s="23"/>
      <c r="FAO37" s="23"/>
      <c r="FAS37" s="23"/>
      <c r="FAW37" s="23"/>
      <c r="FBA37" s="23"/>
      <c r="FBE37" s="23"/>
      <c r="FBI37" s="23"/>
      <c r="FBM37" s="23"/>
      <c r="FBQ37" s="23"/>
      <c r="FBU37" s="23"/>
      <c r="FBY37" s="23"/>
      <c r="FCC37" s="23"/>
      <c r="FCG37" s="23"/>
      <c r="FCK37" s="23"/>
      <c r="FCO37" s="23"/>
      <c r="FCS37" s="23"/>
      <c r="FCW37" s="23"/>
      <c r="FDA37" s="23"/>
      <c r="FDE37" s="23"/>
      <c r="FDI37" s="23"/>
      <c r="FDM37" s="23"/>
      <c r="FDQ37" s="23"/>
      <c r="FDU37" s="23"/>
      <c r="FDY37" s="23"/>
      <c r="FEC37" s="23"/>
      <c r="FEG37" s="23"/>
      <c r="FEK37" s="23"/>
      <c r="FEO37" s="23"/>
      <c r="FES37" s="23"/>
      <c r="FEW37" s="23"/>
      <c r="FFA37" s="23"/>
      <c r="FFE37" s="23"/>
      <c r="FFI37" s="23"/>
      <c r="FFM37" s="23"/>
      <c r="FFQ37" s="23"/>
      <c r="FFU37" s="23"/>
      <c r="FFY37" s="23"/>
      <c r="FGC37" s="23"/>
      <c r="FGG37" s="23"/>
      <c r="FGK37" s="23"/>
      <c r="FGO37" s="23"/>
      <c r="FGS37" s="23"/>
      <c r="FGW37" s="23"/>
      <c r="FHA37" s="23"/>
      <c r="FHE37" s="23"/>
      <c r="FHI37" s="23"/>
      <c r="FHM37" s="23"/>
      <c r="FHQ37" s="23"/>
      <c r="FHU37" s="23"/>
      <c r="FHY37" s="23"/>
      <c r="FIC37" s="23"/>
      <c r="FIG37" s="23"/>
      <c r="FIK37" s="23"/>
      <c r="FIO37" s="23"/>
      <c r="FIS37" s="23"/>
      <c r="FIW37" s="23"/>
      <c r="FJA37" s="23"/>
      <c r="FJE37" s="23"/>
      <c r="FJI37" s="23"/>
      <c r="FJM37" s="23"/>
      <c r="FJQ37" s="23"/>
      <c r="FJU37" s="23"/>
      <c r="FJY37" s="23"/>
      <c r="FKC37" s="23"/>
      <c r="FKG37" s="23"/>
      <c r="FKK37" s="23"/>
      <c r="FKO37" s="23"/>
      <c r="FKS37" s="23"/>
      <c r="FKW37" s="23"/>
      <c r="FLA37" s="23"/>
      <c r="FLE37" s="23"/>
      <c r="FLI37" s="23"/>
      <c r="FLM37" s="23"/>
      <c r="FLQ37" s="23"/>
      <c r="FLU37" s="23"/>
      <c r="FLY37" s="23"/>
      <c r="FMC37" s="23"/>
      <c r="FMG37" s="23"/>
      <c r="FMK37" s="23"/>
      <c r="FMO37" s="23"/>
      <c r="FMS37" s="23"/>
      <c r="FMW37" s="23"/>
      <c r="FNA37" s="23"/>
      <c r="FNE37" s="23"/>
      <c r="FNI37" s="23"/>
      <c r="FNM37" s="23"/>
      <c r="FNQ37" s="23"/>
      <c r="FNU37" s="23"/>
      <c r="FNY37" s="23"/>
      <c r="FOC37" s="23"/>
      <c r="FOG37" s="23"/>
      <c r="FOK37" s="23"/>
      <c r="FOO37" s="23"/>
      <c r="FOS37" s="23"/>
      <c r="FOW37" s="23"/>
      <c r="FPA37" s="23"/>
      <c r="FPE37" s="23"/>
      <c r="FPI37" s="23"/>
      <c r="FPM37" s="23"/>
      <c r="FPQ37" s="23"/>
      <c r="FPU37" s="23"/>
      <c r="FPY37" s="23"/>
      <c r="FQC37" s="23"/>
      <c r="FQG37" s="23"/>
      <c r="FQK37" s="23"/>
      <c r="FQO37" s="23"/>
      <c r="FQS37" s="23"/>
      <c r="FQW37" s="23"/>
      <c r="FRA37" s="23"/>
      <c r="FRE37" s="23"/>
      <c r="FRI37" s="23"/>
      <c r="FRM37" s="23"/>
      <c r="FRQ37" s="23"/>
      <c r="FRU37" s="23"/>
      <c r="FRY37" s="23"/>
      <c r="FSC37" s="23"/>
      <c r="FSG37" s="23"/>
      <c r="FSK37" s="23"/>
      <c r="FSO37" s="23"/>
      <c r="FSS37" s="23"/>
      <c r="FSW37" s="23"/>
      <c r="FTA37" s="23"/>
      <c r="FTE37" s="23"/>
      <c r="FTI37" s="23"/>
      <c r="FTM37" s="23"/>
      <c r="FTQ37" s="23"/>
      <c r="FTU37" s="23"/>
      <c r="FTY37" s="23"/>
      <c r="FUC37" s="23"/>
      <c r="FUG37" s="23"/>
      <c r="FUK37" s="23"/>
      <c r="FUO37" s="23"/>
      <c r="FUS37" s="23"/>
      <c r="FUW37" s="23"/>
      <c r="FVA37" s="23"/>
      <c r="FVE37" s="23"/>
      <c r="FVI37" s="23"/>
      <c r="FVM37" s="23"/>
      <c r="FVQ37" s="23"/>
      <c r="FVU37" s="23"/>
      <c r="FVY37" s="23"/>
      <c r="FWC37" s="23"/>
      <c r="FWG37" s="23"/>
      <c r="FWK37" s="23"/>
      <c r="FWO37" s="23"/>
      <c r="FWS37" s="23"/>
      <c r="FWW37" s="23"/>
      <c r="FXA37" s="23"/>
      <c r="FXE37" s="23"/>
      <c r="FXI37" s="23"/>
      <c r="FXM37" s="23"/>
      <c r="FXQ37" s="23"/>
      <c r="FXU37" s="23"/>
      <c r="FXY37" s="23"/>
      <c r="FYC37" s="23"/>
      <c r="FYG37" s="23"/>
      <c r="FYK37" s="23"/>
      <c r="FYO37" s="23"/>
      <c r="FYS37" s="23"/>
      <c r="FYW37" s="23"/>
      <c r="FZA37" s="23"/>
      <c r="FZE37" s="23"/>
      <c r="FZI37" s="23"/>
      <c r="FZM37" s="23"/>
      <c r="FZQ37" s="23"/>
      <c r="FZU37" s="23"/>
      <c r="FZY37" s="23"/>
      <c r="GAC37" s="23"/>
      <c r="GAG37" s="23"/>
      <c r="GAK37" s="23"/>
      <c r="GAO37" s="23"/>
      <c r="GAS37" s="23"/>
      <c r="GAW37" s="23"/>
      <c r="GBA37" s="23"/>
      <c r="GBE37" s="23"/>
      <c r="GBI37" s="23"/>
      <c r="GBM37" s="23"/>
      <c r="GBQ37" s="23"/>
      <c r="GBU37" s="23"/>
      <c r="GBY37" s="23"/>
      <c r="GCC37" s="23"/>
      <c r="GCG37" s="23"/>
      <c r="GCK37" s="23"/>
      <c r="GCO37" s="23"/>
      <c r="GCS37" s="23"/>
      <c r="GCW37" s="23"/>
      <c r="GDA37" s="23"/>
      <c r="GDE37" s="23"/>
      <c r="GDI37" s="23"/>
      <c r="GDM37" s="23"/>
      <c r="GDQ37" s="23"/>
      <c r="GDU37" s="23"/>
      <c r="GDY37" s="23"/>
      <c r="GEC37" s="23"/>
      <c r="GEG37" s="23"/>
      <c r="GEK37" s="23"/>
      <c r="GEO37" s="23"/>
      <c r="GES37" s="23"/>
      <c r="GEW37" s="23"/>
      <c r="GFA37" s="23"/>
      <c r="GFE37" s="23"/>
      <c r="GFI37" s="23"/>
      <c r="GFM37" s="23"/>
      <c r="GFQ37" s="23"/>
      <c r="GFU37" s="23"/>
      <c r="GFY37" s="23"/>
      <c r="GGC37" s="23"/>
      <c r="GGG37" s="23"/>
      <c r="GGK37" s="23"/>
      <c r="GGO37" s="23"/>
      <c r="GGS37" s="23"/>
      <c r="GGW37" s="23"/>
      <c r="GHA37" s="23"/>
      <c r="GHE37" s="23"/>
      <c r="GHI37" s="23"/>
      <c r="GHM37" s="23"/>
      <c r="GHQ37" s="23"/>
      <c r="GHU37" s="23"/>
      <c r="GHY37" s="23"/>
      <c r="GIC37" s="23"/>
      <c r="GIG37" s="23"/>
      <c r="GIK37" s="23"/>
      <c r="GIO37" s="23"/>
      <c r="GIS37" s="23"/>
      <c r="GIW37" s="23"/>
      <c r="GJA37" s="23"/>
      <c r="GJE37" s="23"/>
      <c r="GJI37" s="23"/>
      <c r="GJM37" s="23"/>
      <c r="GJQ37" s="23"/>
      <c r="GJU37" s="23"/>
      <c r="GJY37" s="23"/>
      <c r="GKC37" s="23"/>
      <c r="GKG37" s="23"/>
      <c r="GKK37" s="23"/>
      <c r="GKO37" s="23"/>
      <c r="GKS37" s="23"/>
      <c r="GKW37" s="23"/>
      <c r="GLA37" s="23"/>
      <c r="GLE37" s="23"/>
      <c r="GLI37" s="23"/>
      <c r="GLM37" s="23"/>
      <c r="GLQ37" s="23"/>
      <c r="GLU37" s="23"/>
      <c r="GLY37" s="23"/>
      <c r="GMC37" s="23"/>
      <c r="GMG37" s="23"/>
      <c r="GMK37" s="23"/>
      <c r="GMO37" s="23"/>
      <c r="GMS37" s="23"/>
      <c r="GMW37" s="23"/>
      <c r="GNA37" s="23"/>
      <c r="GNE37" s="23"/>
      <c r="GNI37" s="23"/>
      <c r="GNM37" s="23"/>
      <c r="GNQ37" s="23"/>
      <c r="GNU37" s="23"/>
      <c r="GNY37" s="23"/>
      <c r="GOC37" s="23"/>
      <c r="GOG37" s="23"/>
      <c r="GOK37" s="23"/>
      <c r="GOO37" s="23"/>
      <c r="GOS37" s="23"/>
      <c r="GOW37" s="23"/>
      <c r="GPA37" s="23"/>
      <c r="GPE37" s="23"/>
      <c r="GPI37" s="23"/>
      <c r="GPM37" s="23"/>
      <c r="GPQ37" s="23"/>
      <c r="GPU37" s="23"/>
      <c r="GPY37" s="23"/>
      <c r="GQC37" s="23"/>
      <c r="GQG37" s="23"/>
      <c r="GQK37" s="23"/>
      <c r="GQO37" s="23"/>
      <c r="GQS37" s="23"/>
      <c r="GQW37" s="23"/>
      <c r="GRA37" s="23"/>
      <c r="GRE37" s="23"/>
      <c r="GRI37" s="23"/>
      <c r="GRM37" s="23"/>
      <c r="GRQ37" s="23"/>
      <c r="GRU37" s="23"/>
      <c r="GRY37" s="23"/>
      <c r="GSC37" s="23"/>
      <c r="GSG37" s="23"/>
      <c r="GSK37" s="23"/>
      <c r="GSO37" s="23"/>
      <c r="GSS37" s="23"/>
      <c r="GSW37" s="23"/>
      <c r="GTA37" s="23"/>
      <c r="GTE37" s="23"/>
      <c r="GTI37" s="23"/>
      <c r="GTM37" s="23"/>
      <c r="GTQ37" s="23"/>
      <c r="GTU37" s="23"/>
      <c r="GTY37" s="23"/>
      <c r="GUC37" s="23"/>
      <c r="GUG37" s="23"/>
      <c r="GUK37" s="23"/>
      <c r="GUO37" s="23"/>
      <c r="GUS37" s="23"/>
      <c r="GUW37" s="23"/>
      <c r="GVA37" s="23"/>
      <c r="GVE37" s="23"/>
      <c r="GVI37" s="23"/>
      <c r="GVM37" s="23"/>
      <c r="GVQ37" s="23"/>
      <c r="GVU37" s="23"/>
      <c r="GVY37" s="23"/>
      <c r="GWC37" s="23"/>
      <c r="GWG37" s="23"/>
      <c r="GWK37" s="23"/>
      <c r="GWO37" s="23"/>
      <c r="GWS37" s="23"/>
      <c r="GWW37" s="23"/>
      <c r="GXA37" s="23"/>
      <c r="GXE37" s="23"/>
      <c r="GXI37" s="23"/>
      <c r="GXM37" s="23"/>
      <c r="GXQ37" s="23"/>
      <c r="GXU37" s="23"/>
      <c r="GXY37" s="23"/>
      <c r="GYC37" s="23"/>
      <c r="GYG37" s="23"/>
      <c r="GYK37" s="23"/>
      <c r="GYO37" s="23"/>
      <c r="GYS37" s="23"/>
      <c r="GYW37" s="23"/>
      <c r="GZA37" s="23"/>
      <c r="GZE37" s="23"/>
      <c r="GZI37" s="23"/>
      <c r="GZM37" s="23"/>
      <c r="GZQ37" s="23"/>
      <c r="GZU37" s="23"/>
      <c r="GZY37" s="23"/>
      <c r="HAC37" s="23"/>
      <c r="HAG37" s="23"/>
      <c r="HAK37" s="23"/>
      <c r="HAO37" s="23"/>
      <c r="HAS37" s="23"/>
      <c r="HAW37" s="23"/>
      <c r="HBA37" s="23"/>
      <c r="HBE37" s="23"/>
      <c r="HBI37" s="23"/>
      <c r="HBM37" s="23"/>
      <c r="HBQ37" s="23"/>
      <c r="HBU37" s="23"/>
      <c r="HBY37" s="23"/>
      <c r="HCC37" s="23"/>
      <c r="HCG37" s="23"/>
      <c r="HCK37" s="23"/>
      <c r="HCO37" s="23"/>
      <c r="HCS37" s="23"/>
      <c r="HCW37" s="23"/>
      <c r="HDA37" s="23"/>
      <c r="HDE37" s="23"/>
      <c r="HDI37" s="23"/>
      <c r="HDM37" s="23"/>
      <c r="HDQ37" s="23"/>
      <c r="HDU37" s="23"/>
      <c r="HDY37" s="23"/>
      <c r="HEC37" s="23"/>
      <c r="HEG37" s="23"/>
      <c r="HEK37" s="23"/>
      <c r="HEO37" s="23"/>
      <c r="HES37" s="23"/>
      <c r="HEW37" s="23"/>
      <c r="HFA37" s="23"/>
      <c r="HFE37" s="23"/>
      <c r="HFI37" s="23"/>
      <c r="HFM37" s="23"/>
      <c r="HFQ37" s="23"/>
      <c r="HFU37" s="23"/>
      <c r="HFY37" s="23"/>
      <c r="HGC37" s="23"/>
      <c r="HGG37" s="23"/>
      <c r="HGK37" s="23"/>
      <c r="HGO37" s="23"/>
      <c r="HGS37" s="23"/>
      <c r="HGW37" s="23"/>
      <c r="HHA37" s="23"/>
      <c r="HHE37" s="23"/>
      <c r="HHI37" s="23"/>
      <c r="HHM37" s="23"/>
      <c r="HHQ37" s="23"/>
      <c r="HHU37" s="23"/>
      <c r="HHY37" s="23"/>
      <c r="HIC37" s="23"/>
      <c r="HIG37" s="23"/>
      <c r="HIK37" s="23"/>
      <c r="HIO37" s="23"/>
      <c r="HIS37" s="23"/>
      <c r="HIW37" s="23"/>
      <c r="HJA37" s="23"/>
      <c r="HJE37" s="23"/>
      <c r="HJI37" s="23"/>
      <c r="HJM37" s="23"/>
      <c r="HJQ37" s="23"/>
      <c r="HJU37" s="23"/>
      <c r="HJY37" s="23"/>
      <c r="HKC37" s="23"/>
      <c r="HKG37" s="23"/>
      <c r="HKK37" s="23"/>
      <c r="HKO37" s="23"/>
      <c r="HKS37" s="23"/>
      <c r="HKW37" s="23"/>
      <c r="HLA37" s="23"/>
      <c r="HLE37" s="23"/>
      <c r="HLI37" s="23"/>
      <c r="HLM37" s="23"/>
      <c r="HLQ37" s="23"/>
      <c r="HLU37" s="23"/>
      <c r="HLY37" s="23"/>
      <c r="HMC37" s="23"/>
      <c r="HMG37" s="23"/>
      <c r="HMK37" s="23"/>
      <c r="HMO37" s="23"/>
      <c r="HMS37" s="23"/>
      <c r="HMW37" s="23"/>
      <c r="HNA37" s="23"/>
      <c r="HNE37" s="23"/>
      <c r="HNI37" s="23"/>
      <c r="HNM37" s="23"/>
      <c r="HNQ37" s="23"/>
      <c r="HNU37" s="23"/>
      <c r="HNY37" s="23"/>
      <c r="HOC37" s="23"/>
      <c r="HOG37" s="23"/>
      <c r="HOK37" s="23"/>
      <c r="HOO37" s="23"/>
      <c r="HOS37" s="23"/>
      <c r="HOW37" s="23"/>
      <c r="HPA37" s="23"/>
      <c r="HPE37" s="23"/>
      <c r="HPI37" s="23"/>
      <c r="HPM37" s="23"/>
      <c r="HPQ37" s="23"/>
      <c r="HPU37" s="23"/>
      <c r="HPY37" s="23"/>
      <c r="HQC37" s="23"/>
      <c r="HQG37" s="23"/>
      <c r="HQK37" s="23"/>
      <c r="HQO37" s="23"/>
      <c r="HQS37" s="23"/>
      <c r="HQW37" s="23"/>
      <c r="HRA37" s="23"/>
      <c r="HRE37" s="23"/>
      <c r="HRI37" s="23"/>
      <c r="HRM37" s="23"/>
      <c r="HRQ37" s="23"/>
      <c r="HRU37" s="23"/>
      <c r="HRY37" s="23"/>
      <c r="HSC37" s="23"/>
      <c r="HSG37" s="23"/>
      <c r="HSK37" s="23"/>
      <c r="HSO37" s="23"/>
      <c r="HSS37" s="23"/>
      <c r="HSW37" s="23"/>
      <c r="HTA37" s="23"/>
      <c r="HTE37" s="23"/>
      <c r="HTI37" s="23"/>
      <c r="HTM37" s="23"/>
      <c r="HTQ37" s="23"/>
      <c r="HTU37" s="23"/>
      <c r="HTY37" s="23"/>
      <c r="HUC37" s="23"/>
      <c r="HUG37" s="23"/>
      <c r="HUK37" s="23"/>
      <c r="HUO37" s="23"/>
      <c r="HUS37" s="23"/>
      <c r="HUW37" s="23"/>
      <c r="HVA37" s="23"/>
      <c r="HVE37" s="23"/>
      <c r="HVI37" s="23"/>
      <c r="HVM37" s="23"/>
      <c r="HVQ37" s="23"/>
      <c r="HVU37" s="23"/>
      <c r="HVY37" s="23"/>
      <c r="HWC37" s="23"/>
      <c r="HWG37" s="23"/>
      <c r="HWK37" s="23"/>
      <c r="HWO37" s="23"/>
      <c r="HWS37" s="23"/>
      <c r="HWW37" s="23"/>
      <c r="HXA37" s="23"/>
      <c r="HXE37" s="23"/>
      <c r="HXI37" s="23"/>
      <c r="HXM37" s="23"/>
      <c r="HXQ37" s="23"/>
      <c r="HXU37" s="23"/>
      <c r="HXY37" s="23"/>
      <c r="HYC37" s="23"/>
      <c r="HYG37" s="23"/>
      <c r="HYK37" s="23"/>
      <c r="HYO37" s="23"/>
      <c r="HYS37" s="23"/>
      <c r="HYW37" s="23"/>
      <c r="HZA37" s="23"/>
      <c r="HZE37" s="23"/>
      <c r="HZI37" s="23"/>
      <c r="HZM37" s="23"/>
      <c r="HZQ37" s="23"/>
      <c r="HZU37" s="23"/>
      <c r="HZY37" s="23"/>
      <c r="IAC37" s="23"/>
      <c r="IAG37" s="23"/>
      <c r="IAK37" s="23"/>
      <c r="IAO37" s="23"/>
      <c r="IAS37" s="23"/>
      <c r="IAW37" s="23"/>
      <c r="IBA37" s="23"/>
      <c r="IBE37" s="23"/>
      <c r="IBI37" s="23"/>
      <c r="IBM37" s="23"/>
      <c r="IBQ37" s="23"/>
      <c r="IBU37" s="23"/>
      <c r="IBY37" s="23"/>
      <c r="ICC37" s="23"/>
      <c r="ICG37" s="23"/>
      <c r="ICK37" s="23"/>
      <c r="ICO37" s="23"/>
      <c r="ICS37" s="23"/>
      <c r="ICW37" s="23"/>
      <c r="IDA37" s="23"/>
      <c r="IDE37" s="23"/>
      <c r="IDI37" s="23"/>
      <c r="IDM37" s="23"/>
      <c r="IDQ37" s="23"/>
      <c r="IDU37" s="23"/>
      <c r="IDY37" s="23"/>
      <c r="IEC37" s="23"/>
      <c r="IEG37" s="23"/>
      <c r="IEK37" s="23"/>
      <c r="IEO37" s="23"/>
      <c r="IES37" s="23"/>
      <c r="IEW37" s="23"/>
      <c r="IFA37" s="23"/>
      <c r="IFE37" s="23"/>
      <c r="IFI37" s="23"/>
      <c r="IFM37" s="23"/>
      <c r="IFQ37" s="23"/>
      <c r="IFU37" s="23"/>
      <c r="IFY37" s="23"/>
      <c r="IGC37" s="23"/>
      <c r="IGG37" s="23"/>
      <c r="IGK37" s="23"/>
      <c r="IGO37" s="23"/>
      <c r="IGS37" s="23"/>
      <c r="IGW37" s="23"/>
      <c r="IHA37" s="23"/>
      <c r="IHE37" s="23"/>
      <c r="IHI37" s="23"/>
      <c r="IHM37" s="23"/>
      <c r="IHQ37" s="23"/>
      <c r="IHU37" s="23"/>
      <c r="IHY37" s="23"/>
      <c r="IIC37" s="23"/>
      <c r="IIG37" s="23"/>
      <c r="IIK37" s="23"/>
      <c r="IIO37" s="23"/>
      <c r="IIS37" s="23"/>
      <c r="IIW37" s="23"/>
      <c r="IJA37" s="23"/>
      <c r="IJE37" s="23"/>
      <c r="IJI37" s="23"/>
      <c r="IJM37" s="23"/>
      <c r="IJQ37" s="23"/>
      <c r="IJU37" s="23"/>
      <c r="IJY37" s="23"/>
      <c r="IKC37" s="23"/>
      <c r="IKG37" s="23"/>
      <c r="IKK37" s="23"/>
      <c r="IKO37" s="23"/>
      <c r="IKS37" s="23"/>
      <c r="IKW37" s="23"/>
      <c r="ILA37" s="23"/>
      <c r="ILE37" s="23"/>
      <c r="ILI37" s="23"/>
      <c r="ILM37" s="23"/>
      <c r="ILQ37" s="23"/>
      <c r="ILU37" s="23"/>
      <c r="ILY37" s="23"/>
      <c r="IMC37" s="23"/>
      <c r="IMG37" s="23"/>
      <c r="IMK37" s="23"/>
      <c r="IMO37" s="23"/>
      <c r="IMS37" s="23"/>
      <c r="IMW37" s="23"/>
      <c r="INA37" s="23"/>
      <c r="INE37" s="23"/>
      <c r="INI37" s="23"/>
      <c r="INM37" s="23"/>
      <c r="INQ37" s="23"/>
      <c r="INU37" s="23"/>
      <c r="INY37" s="23"/>
      <c r="IOC37" s="23"/>
      <c r="IOG37" s="23"/>
      <c r="IOK37" s="23"/>
      <c r="IOO37" s="23"/>
      <c r="IOS37" s="23"/>
      <c r="IOW37" s="23"/>
      <c r="IPA37" s="23"/>
      <c r="IPE37" s="23"/>
      <c r="IPI37" s="23"/>
      <c r="IPM37" s="23"/>
      <c r="IPQ37" s="23"/>
      <c r="IPU37" s="23"/>
      <c r="IPY37" s="23"/>
      <c r="IQC37" s="23"/>
      <c r="IQG37" s="23"/>
      <c r="IQK37" s="23"/>
      <c r="IQO37" s="23"/>
      <c r="IQS37" s="23"/>
      <c r="IQW37" s="23"/>
      <c r="IRA37" s="23"/>
      <c r="IRE37" s="23"/>
      <c r="IRI37" s="23"/>
      <c r="IRM37" s="23"/>
      <c r="IRQ37" s="23"/>
      <c r="IRU37" s="23"/>
      <c r="IRY37" s="23"/>
      <c r="ISC37" s="23"/>
      <c r="ISG37" s="23"/>
      <c r="ISK37" s="23"/>
      <c r="ISO37" s="23"/>
      <c r="ISS37" s="23"/>
      <c r="ISW37" s="23"/>
      <c r="ITA37" s="23"/>
      <c r="ITE37" s="23"/>
      <c r="ITI37" s="23"/>
      <c r="ITM37" s="23"/>
      <c r="ITQ37" s="23"/>
      <c r="ITU37" s="23"/>
      <c r="ITY37" s="23"/>
      <c r="IUC37" s="23"/>
      <c r="IUG37" s="23"/>
      <c r="IUK37" s="23"/>
      <c r="IUO37" s="23"/>
      <c r="IUS37" s="23"/>
      <c r="IUW37" s="23"/>
      <c r="IVA37" s="23"/>
      <c r="IVE37" s="23"/>
      <c r="IVI37" s="23"/>
      <c r="IVM37" s="23"/>
      <c r="IVQ37" s="23"/>
      <c r="IVU37" s="23"/>
      <c r="IVY37" s="23"/>
      <c r="IWC37" s="23"/>
      <c r="IWG37" s="23"/>
      <c r="IWK37" s="23"/>
      <c r="IWO37" s="23"/>
      <c r="IWS37" s="23"/>
      <c r="IWW37" s="23"/>
      <c r="IXA37" s="23"/>
      <c r="IXE37" s="23"/>
      <c r="IXI37" s="23"/>
      <c r="IXM37" s="23"/>
      <c r="IXQ37" s="23"/>
      <c r="IXU37" s="23"/>
      <c r="IXY37" s="23"/>
      <c r="IYC37" s="23"/>
      <c r="IYG37" s="23"/>
      <c r="IYK37" s="23"/>
      <c r="IYO37" s="23"/>
      <c r="IYS37" s="23"/>
      <c r="IYW37" s="23"/>
      <c r="IZA37" s="23"/>
      <c r="IZE37" s="23"/>
      <c r="IZI37" s="23"/>
      <c r="IZM37" s="23"/>
      <c r="IZQ37" s="23"/>
      <c r="IZU37" s="23"/>
      <c r="IZY37" s="23"/>
      <c r="JAC37" s="23"/>
      <c r="JAG37" s="23"/>
      <c r="JAK37" s="23"/>
      <c r="JAO37" s="23"/>
      <c r="JAS37" s="23"/>
      <c r="JAW37" s="23"/>
      <c r="JBA37" s="23"/>
      <c r="JBE37" s="23"/>
      <c r="JBI37" s="23"/>
      <c r="JBM37" s="23"/>
      <c r="JBQ37" s="23"/>
      <c r="JBU37" s="23"/>
      <c r="JBY37" s="23"/>
      <c r="JCC37" s="23"/>
      <c r="JCG37" s="23"/>
      <c r="JCK37" s="23"/>
      <c r="JCO37" s="23"/>
      <c r="JCS37" s="23"/>
      <c r="JCW37" s="23"/>
      <c r="JDA37" s="23"/>
      <c r="JDE37" s="23"/>
      <c r="JDI37" s="23"/>
      <c r="JDM37" s="23"/>
      <c r="JDQ37" s="23"/>
      <c r="JDU37" s="23"/>
      <c r="JDY37" s="23"/>
      <c r="JEC37" s="23"/>
      <c r="JEG37" s="23"/>
      <c r="JEK37" s="23"/>
      <c r="JEO37" s="23"/>
      <c r="JES37" s="23"/>
      <c r="JEW37" s="23"/>
      <c r="JFA37" s="23"/>
      <c r="JFE37" s="23"/>
      <c r="JFI37" s="23"/>
      <c r="JFM37" s="23"/>
      <c r="JFQ37" s="23"/>
      <c r="JFU37" s="23"/>
      <c r="JFY37" s="23"/>
      <c r="JGC37" s="23"/>
      <c r="JGG37" s="23"/>
      <c r="JGK37" s="23"/>
      <c r="JGO37" s="23"/>
      <c r="JGS37" s="23"/>
      <c r="JGW37" s="23"/>
      <c r="JHA37" s="23"/>
      <c r="JHE37" s="23"/>
      <c r="JHI37" s="23"/>
      <c r="JHM37" s="23"/>
      <c r="JHQ37" s="23"/>
      <c r="JHU37" s="23"/>
      <c r="JHY37" s="23"/>
      <c r="JIC37" s="23"/>
      <c r="JIG37" s="23"/>
      <c r="JIK37" s="23"/>
      <c r="JIO37" s="23"/>
      <c r="JIS37" s="23"/>
      <c r="JIW37" s="23"/>
      <c r="JJA37" s="23"/>
      <c r="JJE37" s="23"/>
      <c r="JJI37" s="23"/>
      <c r="JJM37" s="23"/>
      <c r="JJQ37" s="23"/>
      <c r="JJU37" s="23"/>
      <c r="JJY37" s="23"/>
      <c r="JKC37" s="23"/>
      <c r="JKG37" s="23"/>
      <c r="JKK37" s="23"/>
      <c r="JKO37" s="23"/>
      <c r="JKS37" s="23"/>
      <c r="JKW37" s="23"/>
      <c r="JLA37" s="23"/>
      <c r="JLE37" s="23"/>
      <c r="JLI37" s="23"/>
      <c r="JLM37" s="23"/>
      <c r="JLQ37" s="23"/>
      <c r="JLU37" s="23"/>
      <c r="JLY37" s="23"/>
      <c r="JMC37" s="23"/>
      <c r="JMG37" s="23"/>
      <c r="JMK37" s="23"/>
      <c r="JMO37" s="23"/>
      <c r="JMS37" s="23"/>
      <c r="JMW37" s="23"/>
      <c r="JNA37" s="23"/>
      <c r="JNE37" s="23"/>
      <c r="JNI37" s="23"/>
      <c r="JNM37" s="23"/>
      <c r="JNQ37" s="23"/>
      <c r="JNU37" s="23"/>
      <c r="JNY37" s="23"/>
      <c r="JOC37" s="23"/>
      <c r="JOG37" s="23"/>
      <c r="JOK37" s="23"/>
      <c r="JOO37" s="23"/>
      <c r="JOS37" s="23"/>
      <c r="JOW37" s="23"/>
      <c r="JPA37" s="23"/>
      <c r="JPE37" s="23"/>
      <c r="JPI37" s="23"/>
      <c r="JPM37" s="23"/>
      <c r="JPQ37" s="23"/>
      <c r="JPU37" s="23"/>
      <c r="JPY37" s="23"/>
      <c r="JQC37" s="23"/>
      <c r="JQG37" s="23"/>
      <c r="JQK37" s="23"/>
      <c r="JQO37" s="23"/>
      <c r="JQS37" s="23"/>
      <c r="JQW37" s="23"/>
      <c r="JRA37" s="23"/>
      <c r="JRE37" s="23"/>
      <c r="JRI37" s="23"/>
      <c r="JRM37" s="23"/>
      <c r="JRQ37" s="23"/>
      <c r="JRU37" s="23"/>
      <c r="JRY37" s="23"/>
      <c r="JSC37" s="23"/>
      <c r="JSG37" s="23"/>
      <c r="JSK37" s="23"/>
      <c r="JSO37" s="23"/>
      <c r="JSS37" s="23"/>
      <c r="JSW37" s="23"/>
      <c r="JTA37" s="23"/>
      <c r="JTE37" s="23"/>
      <c r="JTI37" s="23"/>
      <c r="JTM37" s="23"/>
      <c r="JTQ37" s="23"/>
      <c r="JTU37" s="23"/>
      <c r="JTY37" s="23"/>
      <c r="JUC37" s="23"/>
      <c r="JUG37" s="23"/>
      <c r="JUK37" s="23"/>
      <c r="JUO37" s="23"/>
      <c r="JUS37" s="23"/>
      <c r="JUW37" s="23"/>
      <c r="JVA37" s="23"/>
      <c r="JVE37" s="23"/>
      <c r="JVI37" s="23"/>
      <c r="JVM37" s="23"/>
      <c r="JVQ37" s="23"/>
      <c r="JVU37" s="23"/>
      <c r="JVY37" s="23"/>
      <c r="JWC37" s="23"/>
      <c r="JWG37" s="23"/>
      <c r="JWK37" s="23"/>
      <c r="JWO37" s="23"/>
      <c r="JWS37" s="23"/>
      <c r="JWW37" s="23"/>
      <c r="JXA37" s="23"/>
      <c r="JXE37" s="23"/>
      <c r="JXI37" s="23"/>
      <c r="JXM37" s="23"/>
      <c r="JXQ37" s="23"/>
      <c r="JXU37" s="23"/>
      <c r="JXY37" s="23"/>
      <c r="JYC37" s="23"/>
      <c r="JYG37" s="23"/>
      <c r="JYK37" s="23"/>
      <c r="JYO37" s="23"/>
      <c r="JYS37" s="23"/>
      <c r="JYW37" s="23"/>
      <c r="JZA37" s="23"/>
      <c r="JZE37" s="23"/>
      <c r="JZI37" s="23"/>
      <c r="JZM37" s="23"/>
      <c r="JZQ37" s="23"/>
      <c r="JZU37" s="23"/>
      <c r="JZY37" s="23"/>
      <c r="KAC37" s="23"/>
      <c r="KAG37" s="23"/>
      <c r="KAK37" s="23"/>
      <c r="KAO37" s="23"/>
      <c r="KAS37" s="23"/>
      <c r="KAW37" s="23"/>
      <c r="KBA37" s="23"/>
      <c r="KBE37" s="23"/>
      <c r="KBI37" s="23"/>
      <c r="KBM37" s="23"/>
      <c r="KBQ37" s="23"/>
      <c r="KBU37" s="23"/>
      <c r="KBY37" s="23"/>
      <c r="KCC37" s="23"/>
      <c r="KCG37" s="23"/>
      <c r="KCK37" s="23"/>
      <c r="KCO37" s="23"/>
      <c r="KCS37" s="23"/>
      <c r="KCW37" s="23"/>
      <c r="KDA37" s="23"/>
      <c r="KDE37" s="23"/>
      <c r="KDI37" s="23"/>
      <c r="KDM37" s="23"/>
      <c r="KDQ37" s="23"/>
      <c r="KDU37" s="23"/>
      <c r="KDY37" s="23"/>
      <c r="KEC37" s="23"/>
      <c r="KEG37" s="23"/>
      <c r="KEK37" s="23"/>
      <c r="KEO37" s="23"/>
      <c r="KES37" s="23"/>
      <c r="KEW37" s="23"/>
      <c r="KFA37" s="23"/>
      <c r="KFE37" s="23"/>
      <c r="KFI37" s="23"/>
      <c r="KFM37" s="23"/>
      <c r="KFQ37" s="23"/>
      <c r="KFU37" s="23"/>
      <c r="KFY37" s="23"/>
      <c r="KGC37" s="23"/>
      <c r="KGG37" s="23"/>
      <c r="KGK37" s="23"/>
      <c r="KGO37" s="23"/>
      <c r="KGS37" s="23"/>
      <c r="KGW37" s="23"/>
      <c r="KHA37" s="23"/>
      <c r="KHE37" s="23"/>
      <c r="KHI37" s="23"/>
      <c r="KHM37" s="23"/>
      <c r="KHQ37" s="23"/>
      <c r="KHU37" s="23"/>
      <c r="KHY37" s="23"/>
      <c r="KIC37" s="23"/>
      <c r="KIG37" s="23"/>
      <c r="KIK37" s="23"/>
      <c r="KIO37" s="23"/>
      <c r="KIS37" s="23"/>
      <c r="KIW37" s="23"/>
      <c r="KJA37" s="23"/>
      <c r="KJE37" s="23"/>
      <c r="KJI37" s="23"/>
      <c r="KJM37" s="23"/>
      <c r="KJQ37" s="23"/>
      <c r="KJU37" s="23"/>
      <c r="KJY37" s="23"/>
      <c r="KKC37" s="23"/>
      <c r="KKG37" s="23"/>
      <c r="KKK37" s="23"/>
      <c r="KKO37" s="23"/>
      <c r="KKS37" s="23"/>
      <c r="KKW37" s="23"/>
      <c r="KLA37" s="23"/>
      <c r="KLE37" s="23"/>
      <c r="KLI37" s="23"/>
      <c r="KLM37" s="23"/>
      <c r="KLQ37" s="23"/>
      <c r="KLU37" s="23"/>
      <c r="KLY37" s="23"/>
      <c r="KMC37" s="23"/>
      <c r="KMG37" s="23"/>
      <c r="KMK37" s="23"/>
      <c r="KMO37" s="23"/>
      <c r="KMS37" s="23"/>
      <c r="KMW37" s="23"/>
      <c r="KNA37" s="23"/>
      <c r="KNE37" s="23"/>
      <c r="KNI37" s="23"/>
      <c r="KNM37" s="23"/>
      <c r="KNQ37" s="23"/>
      <c r="KNU37" s="23"/>
      <c r="KNY37" s="23"/>
      <c r="KOC37" s="23"/>
      <c r="KOG37" s="23"/>
      <c r="KOK37" s="23"/>
      <c r="KOO37" s="23"/>
      <c r="KOS37" s="23"/>
      <c r="KOW37" s="23"/>
      <c r="KPA37" s="23"/>
      <c r="KPE37" s="23"/>
      <c r="KPI37" s="23"/>
      <c r="KPM37" s="23"/>
      <c r="KPQ37" s="23"/>
      <c r="KPU37" s="23"/>
      <c r="KPY37" s="23"/>
      <c r="KQC37" s="23"/>
      <c r="KQG37" s="23"/>
      <c r="KQK37" s="23"/>
      <c r="KQO37" s="23"/>
      <c r="KQS37" s="23"/>
      <c r="KQW37" s="23"/>
      <c r="KRA37" s="23"/>
      <c r="KRE37" s="23"/>
      <c r="KRI37" s="23"/>
      <c r="KRM37" s="23"/>
      <c r="KRQ37" s="23"/>
      <c r="KRU37" s="23"/>
      <c r="KRY37" s="23"/>
      <c r="KSC37" s="23"/>
      <c r="KSG37" s="23"/>
      <c r="KSK37" s="23"/>
      <c r="KSO37" s="23"/>
      <c r="KSS37" s="23"/>
      <c r="KSW37" s="23"/>
      <c r="KTA37" s="23"/>
      <c r="KTE37" s="23"/>
      <c r="KTI37" s="23"/>
      <c r="KTM37" s="23"/>
      <c r="KTQ37" s="23"/>
      <c r="KTU37" s="23"/>
      <c r="KTY37" s="23"/>
      <c r="KUC37" s="23"/>
      <c r="KUG37" s="23"/>
      <c r="KUK37" s="23"/>
      <c r="KUO37" s="23"/>
      <c r="KUS37" s="23"/>
      <c r="KUW37" s="23"/>
      <c r="KVA37" s="23"/>
      <c r="KVE37" s="23"/>
      <c r="KVI37" s="23"/>
      <c r="KVM37" s="23"/>
      <c r="KVQ37" s="23"/>
      <c r="KVU37" s="23"/>
      <c r="KVY37" s="23"/>
      <c r="KWC37" s="23"/>
      <c r="KWG37" s="23"/>
      <c r="KWK37" s="23"/>
      <c r="KWO37" s="23"/>
      <c r="KWS37" s="23"/>
      <c r="KWW37" s="23"/>
      <c r="KXA37" s="23"/>
      <c r="KXE37" s="23"/>
      <c r="KXI37" s="23"/>
      <c r="KXM37" s="23"/>
      <c r="KXQ37" s="23"/>
      <c r="KXU37" s="23"/>
      <c r="KXY37" s="23"/>
      <c r="KYC37" s="23"/>
      <c r="KYG37" s="23"/>
      <c r="KYK37" s="23"/>
      <c r="KYO37" s="23"/>
      <c r="KYS37" s="23"/>
      <c r="KYW37" s="23"/>
      <c r="KZA37" s="23"/>
      <c r="KZE37" s="23"/>
      <c r="KZI37" s="23"/>
      <c r="KZM37" s="23"/>
      <c r="KZQ37" s="23"/>
      <c r="KZU37" s="23"/>
      <c r="KZY37" s="23"/>
      <c r="LAC37" s="23"/>
      <c r="LAG37" s="23"/>
      <c r="LAK37" s="23"/>
      <c r="LAO37" s="23"/>
      <c r="LAS37" s="23"/>
      <c r="LAW37" s="23"/>
      <c r="LBA37" s="23"/>
      <c r="LBE37" s="23"/>
      <c r="LBI37" s="23"/>
      <c r="LBM37" s="23"/>
      <c r="LBQ37" s="23"/>
      <c r="LBU37" s="23"/>
      <c r="LBY37" s="23"/>
      <c r="LCC37" s="23"/>
      <c r="LCG37" s="23"/>
      <c r="LCK37" s="23"/>
      <c r="LCO37" s="23"/>
      <c r="LCS37" s="23"/>
      <c r="LCW37" s="23"/>
      <c r="LDA37" s="23"/>
      <c r="LDE37" s="23"/>
      <c r="LDI37" s="23"/>
      <c r="LDM37" s="23"/>
      <c r="LDQ37" s="23"/>
      <c r="LDU37" s="23"/>
      <c r="LDY37" s="23"/>
      <c r="LEC37" s="23"/>
      <c r="LEG37" s="23"/>
      <c r="LEK37" s="23"/>
      <c r="LEO37" s="23"/>
      <c r="LES37" s="23"/>
      <c r="LEW37" s="23"/>
      <c r="LFA37" s="23"/>
      <c r="LFE37" s="23"/>
      <c r="LFI37" s="23"/>
      <c r="LFM37" s="23"/>
      <c r="LFQ37" s="23"/>
      <c r="LFU37" s="23"/>
      <c r="LFY37" s="23"/>
      <c r="LGC37" s="23"/>
      <c r="LGG37" s="23"/>
      <c r="LGK37" s="23"/>
      <c r="LGO37" s="23"/>
      <c r="LGS37" s="23"/>
      <c r="LGW37" s="23"/>
      <c r="LHA37" s="23"/>
      <c r="LHE37" s="23"/>
      <c r="LHI37" s="23"/>
      <c r="LHM37" s="23"/>
      <c r="LHQ37" s="23"/>
      <c r="LHU37" s="23"/>
      <c r="LHY37" s="23"/>
      <c r="LIC37" s="23"/>
      <c r="LIG37" s="23"/>
      <c r="LIK37" s="23"/>
      <c r="LIO37" s="23"/>
      <c r="LIS37" s="23"/>
      <c r="LIW37" s="23"/>
      <c r="LJA37" s="23"/>
      <c r="LJE37" s="23"/>
      <c r="LJI37" s="23"/>
      <c r="LJM37" s="23"/>
      <c r="LJQ37" s="23"/>
      <c r="LJU37" s="23"/>
      <c r="LJY37" s="23"/>
      <c r="LKC37" s="23"/>
      <c r="LKG37" s="23"/>
      <c r="LKK37" s="23"/>
      <c r="LKO37" s="23"/>
      <c r="LKS37" s="23"/>
      <c r="LKW37" s="23"/>
      <c r="LLA37" s="23"/>
      <c r="LLE37" s="23"/>
      <c r="LLI37" s="23"/>
      <c r="LLM37" s="23"/>
      <c r="LLQ37" s="23"/>
      <c r="LLU37" s="23"/>
      <c r="LLY37" s="23"/>
      <c r="LMC37" s="23"/>
      <c r="LMG37" s="23"/>
      <c r="LMK37" s="23"/>
      <c r="LMO37" s="23"/>
      <c r="LMS37" s="23"/>
      <c r="LMW37" s="23"/>
      <c r="LNA37" s="23"/>
      <c r="LNE37" s="23"/>
      <c r="LNI37" s="23"/>
      <c r="LNM37" s="23"/>
      <c r="LNQ37" s="23"/>
      <c r="LNU37" s="23"/>
      <c r="LNY37" s="23"/>
      <c r="LOC37" s="23"/>
      <c r="LOG37" s="23"/>
      <c r="LOK37" s="23"/>
      <c r="LOO37" s="23"/>
      <c r="LOS37" s="23"/>
      <c r="LOW37" s="23"/>
      <c r="LPA37" s="23"/>
      <c r="LPE37" s="23"/>
      <c r="LPI37" s="23"/>
      <c r="LPM37" s="23"/>
      <c r="LPQ37" s="23"/>
      <c r="LPU37" s="23"/>
      <c r="LPY37" s="23"/>
      <c r="LQC37" s="23"/>
      <c r="LQG37" s="23"/>
      <c r="LQK37" s="23"/>
      <c r="LQO37" s="23"/>
      <c r="LQS37" s="23"/>
      <c r="LQW37" s="23"/>
      <c r="LRA37" s="23"/>
      <c r="LRE37" s="23"/>
      <c r="LRI37" s="23"/>
      <c r="LRM37" s="23"/>
      <c r="LRQ37" s="23"/>
      <c r="LRU37" s="23"/>
      <c r="LRY37" s="23"/>
      <c r="LSC37" s="23"/>
      <c r="LSG37" s="23"/>
      <c r="LSK37" s="23"/>
      <c r="LSO37" s="23"/>
      <c r="LSS37" s="23"/>
      <c r="LSW37" s="23"/>
      <c r="LTA37" s="23"/>
      <c r="LTE37" s="23"/>
      <c r="LTI37" s="23"/>
      <c r="LTM37" s="23"/>
      <c r="LTQ37" s="23"/>
      <c r="LTU37" s="23"/>
      <c r="LTY37" s="23"/>
      <c r="LUC37" s="23"/>
      <c r="LUG37" s="23"/>
      <c r="LUK37" s="23"/>
      <c r="LUO37" s="23"/>
      <c r="LUS37" s="23"/>
      <c r="LUW37" s="23"/>
      <c r="LVA37" s="23"/>
      <c r="LVE37" s="23"/>
      <c r="LVI37" s="23"/>
      <c r="LVM37" s="23"/>
      <c r="LVQ37" s="23"/>
      <c r="LVU37" s="23"/>
      <c r="LVY37" s="23"/>
      <c r="LWC37" s="23"/>
      <c r="LWG37" s="23"/>
      <c r="LWK37" s="23"/>
      <c r="LWO37" s="23"/>
      <c r="LWS37" s="23"/>
      <c r="LWW37" s="23"/>
      <c r="LXA37" s="23"/>
      <c r="LXE37" s="23"/>
      <c r="LXI37" s="23"/>
      <c r="LXM37" s="23"/>
      <c r="LXQ37" s="23"/>
      <c r="LXU37" s="23"/>
      <c r="LXY37" s="23"/>
      <c r="LYC37" s="23"/>
      <c r="LYG37" s="23"/>
      <c r="LYK37" s="23"/>
      <c r="LYO37" s="23"/>
      <c r="LYS37" s="23"/>
      <c r="LYW37" s="23"/>
      <c r="LZA37" s="23"/>
      <c r="LZE37" s="23"/>
      <c r="LZI37" s="23"/>
      <c r="LZM37" s="23"/>
      <c r="LZQ37" s="23"/>
      <c r="LZU37" s="23"/>
      <c r="LZY37" s="23"/>
      <c r="MAC37" s="23"/>
      <c r="MAG37" s="23"/>
      <c r="MAK37" s="23"/>
      <c r="MAO37" s="23"/>
      <c r="MAS37" s="23"/>
      <c r="MAW37" s="23"/>
      <c r="MBA37" s="23"/>
      <c r="MBE37" s="23"/>
      <c r="MBI37" s="23"/>
      <c r="MBM37" s="23"/>
      <c r="MBQ37" s="23"/>
      <c r="MBU37" s="23"/>
      <c r="MBY37" s="23"/>
      <c r="MCC37" s="23"/>
      <c r="MCG37" s="23"/>
      <c r="MCK37" s="23"/>
      <c r="MCO37" s="23"/>
      <c r="MCS37" s="23"/>
      <c r="MCW37" s="23"/>
      <c r="MDA37" s="23"/>
      <c r="MDE37" s="23"/>
      <c r="MDI37" s="23"/>
      <c r="MDM37" s="23"/>
      <c r="MDQ37" s="23"/>
      <c r="MDU37" s="23"/>
      <c r="MDY37" s="23"/>
      <c r="MEC37" s="23"/>
      <c r="MEG37" s="23"/>
      <c r="MEK37" s="23"/>
      <c r="MEO37" s="23"/>
      <c r="MES37" s="23"/>
      <c r="MEW37" s="23"/>
      <c r="MFA37" s="23"/>
      <c r="MFE37" s="23"/>
      <c r="MFI37" s="23"/>
      <c r="MFM37" s="23"/>
      <c r="MFQ37" s="23"/>
      <c r="MFU37" s="23"/>
      <c r="MFY37" s="23"/>
      <c r="MGC37" s="23"/>
      <c r="MGG37" s="23"/>
      <c r="MGK37" s="23"/>
      <c r="MGO37" s="23"/>
      <c r="MGS37" s="23"/>
      <c r="MGW37" s="23"/>
      <c r="MHA37" s="23"/>
      <c r="MHE37" s="23"/>
      <c r="MHI37" s="23"/>
      <c r="MHM37" s="23"/>
      <c r="MHQ37" s="23"/>
      <c r="MHU37" s="23"/>
      <c r="MHY37" s="23"/>
      <c r="MIC37" s="23"/>
      <c r="MIG37" s="23"/>
      <c r="MIK37" s="23"/>
      <c r="MIO37" s="23"/>
      <c r="MIS37" s="23"/>
      <c r="MIW37" s="23"/>
      <c r="MJA37" s="23"/>
      <c r="MJE37" s="23"/>
      <c r="MJI37" s="23"/>
      <c r="MJM37" s="23"/>
      <c r="MJQ37" s="23"/>
      <c r="MJU37" s="23"/>
      <c r="MJY37" s="23"/>
      <c r="MKC37" s="23"/>
      <c r="MKG37" s="23"/>
      <c r="MKK37" s="23"/>
      <c r="MKO37" s="23"/>
      <c r="MKS37" s="23"/>
      <c r="MKW37" s="23"/>
      <c r="MLA37" s="23"/>
      <c r="MLE37" s="23"/>
      <c r="MLI37" s="23"/>
      <c r="MLM37" s="23"/>
      <c r="MLQ37" s="23"/>
      <c r="MLU37" s="23"/>
      <c r="MLY37" s="23"/>
      <c r="MMC37" s="23"/>
      <c r="MMG37" s="23"/>
      <c r="MMK37" s="23"/>
      <c r="MMO37" s="23"/>
      <c r="MMS37" s="23"/>
      <c r="MMW37" s="23"/>
      <c r="MNA37" s="23"/>
      <c r="MNE37" s="23"/>
      <c r="MNI37" s="23"/>
      <c r="MNM37" s="23"/>
      <c r="MNQ37" s="23"/>
      <c r="MNU37" s="23"/>
      <c r="MNY37" s="23"/>
      <c r="MOC37" s="23"/>
      <c r="MOG37" s="23"/>
      <c r="MOK37" s="23"/>
      <c r="MOO37" s="23"/>
      <c r="MOS37" s="23"/>
      <c r="MOW37" s="23"/>
      <c r="MPA37" s="23"/>
      <c r="MPE37" s="23"/>
      <c r="MPI37" s="23"/>
      <c r="MPM37" s="23"/>
      <c r="MPQ37" s="23"/>
      <c r="MPU37" s="23"/>
      <c r="MPY37" s="23"/>
      <c r="MQC37" s="23"/>
      <c r="MQG37" s="23"/>
      <c r="MQK37" s="23"/>
      <c r="MQO37" s="23"/>
      <c r="MQS37" s="23"/>
      <c r="MQW37" s="23"/>
      <c r="MRA37" s="23"/>
      <c r="MRE37" s="23"/>
      <c r="MRI37" s="23"/>
      <c r="MRM37" s="23"/>
      <c r="MRQ37" s="23"/>
      <c r="MRU37" s="23"/>
      <c r="MRY37" s="23"/>
      <c r="MSC37" s="23"/>
      <c r="MSG37" s="23"/>
      <c r="MSK37" s="23"/>
      <c r="MSO37" s="23"/>
      <c r="MSS37" s="23"/>
      <c r="MSW37" s="23"/>
      <c r="MTA37" s="23"/>
      <c r="MTE37" s="23"/>
      <c r="MTI37" s="23"/>
      <c r="MTM37" s="23"/>
      <c r="MTQ37" s="23"/>
      <c r="MTU37" s="23"/>
      <c r="MTY37" s="23"/>
      <c r="MUC37" s="23"/>
      <c r="MUG37" s="23"/>
      <c r="MUK37" s="23"/>
      <c r="MUO37" s="23"/>
      <c r="MUS37" s="23"/>
      <c r="MUW37" s="23"/>
      <c r="MVA37" s="23"/>
      <c r="MVE37" s="23"/>
      <c r="MVI37" s="23"/>
      <c r="MVM37" s="23"/>
      <c r="MVQ37" s="23"/>
      <c r="MVU37" s="23"/>
      <c r="MVY37" s="23"/>
      <c r="MWC37" s="23"/>
      <c r="MWG37" s="23"/>
      <c r="MWK37" s="23"/>
      <c r="MWO37" s="23"/>
      <c r="MWS37" s="23"/>
      <c r="MWW37" s="23"/>
      <c r="MXA37" s="23"/>
      <c r="MXE37" s="23"/>
      <c r="MXI37" s="23"/>
      <c r="MXM37" s="23"/>
      <c r="MXQ37" s="23"/>
      <c r="MXU37" s="23"/>
      <c r="MXY37" s="23"/>
      <c r="MYC37" s="23"/>
      <c r="MYG37" s="23"/>
      <c r="MYK37" s="23"/>
      <c r="MYO37" s="23"/>
      <c r="MYS37" s="23"/>
      <c r="MYW37" s="23"/>
      <c r="MZA37" s="23"/>
      <c r="MZE37" s="23"/>
      <c r="MZI37" s="23"/>
      <c r="MZM37" s="23"/>
      <c r="MZQ37" s="23"/>
      <c r="MZU37" s="23"/>
      <c r="MZY37" s="23"/>
      <c r="NAC37" s="23"/>
      <c r="NAG37" s="23"/>
      <c r="NAK37" s="23"/>
      <c r="NAO37" s="23"/>
      <c r="NAS37" s="23"/>
      <c r="NAW37" s="23"/>
      <c r="NBA37" s="23"/>
      <c r="NBE37" s="23"/>
      <c r="NBI37" s="23"/>
      <c r="NBM37" s="23"/>
      <c r="NBQ37" s="23"/>
      <c r="NBU37" s="23"/>
      <c r="NBY37" s="23"/>
      <c r="NCC37" s="23"/>
      <c r="NCG37" s="23"/>
      <c r="NCK37" s="23"/>
      <c r="NCO37" s="23"/>
      <c r="NCS37" s="23"/>
      <c r="NCW37" s="23"/>
      <c r="NDA37" s="23"/>
      <c r="NDE37" s="23"/>
      <c r="NDI37" s="23"/>
      <c r="NDM37" s="23"/>
      <c r="NDQ37" s="23"/>
      <c r="NDU37" s="23"/>
      <c r="NDY37" s="23"/>
      <c r="NEC37" s="23"/>
      <c r="NEG37" s="23"/>
      <c r="NEK37" s="23"/>
      <c r="NEO37" s="23"/>
      <c r="NES37" s="23"/>
      <c r="NEW37" s="23"/>
      <c r="NFA37" s="23"/>
      <c r="NFE37" s="23"/>
      <c r="NFI37" s="23"/>
      <c r="NFM37" s="23"/>
      <c r="NFQ37" s="23"/>
      <c r="NFU37" s="23"/>
      <c r="NFY37" s="23"/>
      <c r="NGC37" s="23"/>
      <c r="NGG37" s="23"/>
      <c r="NGK37" s="23"/>
      <c r="NGO37" s="23"/>
      <c r="NGS37" s="23"/>
      <c r="NGW37" s="23"/>
      <c r="NHA37" s="23"/>
      <c r="NHE37" s="23"/>
      <c r="NHI37" s="23"/>
      <c r="NHM37" s="23"/>
      <c r="NHQ37" s="23"/>
      <c r="NHU37" s="23"/>
      <c r="NHY37" s="23"/>
      <c r="NIC37" s="23"/>
      <c r="NIG37" s="23"/>
      <c r="NIK37" s="23"/>
      <c r="NIO37" s="23"/>
      <c r="NIS37" s="23"/>
      <c r="NIW37" s="23"/>
      <c r="NJA37" s="23"/>
      <c r="NJE37" s="23"/>
      <c r="NJI37" s="23"/>
      <c r="NJM37" s="23"/>
      <c r="NJQ37" s="23"/>
      <c r="NJU37" s="23"/>
      <c r="NJY37" s="23"/>
      <c r="NKC37" s="23"/>
      <c r="NKG37" s="23"/>
      <c r="NKK37" s="23"/>
      <c r="NKO37" s="23"/>
      <c r="NKS37" s="23"/>
      <c r="NKW37" s="23"/>
      <c r="NLA37" s="23"/>
      <c r="NLE37" s="23"/>
      <c r="NLI37" s="23"/>
      <c r="NLM37" s="23"/>
      <c r="NLQ37" s="23"/>
      <c r="NLU37" s="23"/>
      <c r="NLY37" s="23"/>
      <c r="NMC37" s="23"/>
      <c r="NMG37" s="23"/>
      <c r="NMK37" s="23"/>
      <c r="NMO37" s="23"/>
      <c r="NMS37" s="23"/>
      <c r="NMW37" s="23"/>
      <c r="NNA37" s="23"/>
      <c r="NNE37" s="23"/>
      <c r="NNI37" s="23"/>
      <c r="NNM37" s="23"/>
      <c r="NNQ37" s="23"/>
      <c r="NNU37" s="23"/>
      <c r="NNY37" s="23"/>
      <c r="NOC37" s="23"/>
      <c r="NOG37" s="23"/>
      <c r="NOK37" s="23"/>
      <c r="NOO37" s="23"/>
      <c r="NOS37" s="23"/>
      <c r="NOW37" s="23"/>
      <c r="NPA37" s="23"/>
      <c r="NPE37" s="23"/>
      <c r="NPI37" s="23"/>
      <c r="NPM37" s="23"/>
      <c r="NPQ37" s="23"/>
      <c r="NPU37" s="23"/>
      <c r="NPY37" s="23"/>
      <c r="NQC37" s="23"/>
      <c r="NQG37" s="23"/>
      <c r="NQK37" s="23"/>
      <c r="NQO37" s="23"/>
      <c r="NQS37" s="23"/>
      <c r="NQW37" s="23"/>
      <c r="NRA37" s="23"/>
      <c r="NRE37" s="23"/>
      <c r="NRI37" s="23"/>
      <c r="NRM37" s="23"/>
      <c r="NRQ37" s="23"/>
      <c r="NRU37" s="23"/>
      <c r="NRY37" s="23"/>
      <c r="NSC37" s="23"/>
      <c r="NSG37" s="23"/>
      <c r="NSK37" s="23"/>
      <c r="NSO37" s="23"/>
      <c r="NSS37" s="23"/>
      <c r="NSW37" s="23"/>
      <c r="NTA37" s="23"/>
      <c r="NTE37" s="23"/>
      <c r="NTI37" s="23"/>
      <c r="NTM37" s="23"/>
      <c r="NTQ37" s="23"/>
      <c r="NTU37" s="23"/>
      <c r="NTY37" s="23"/>
      <c r="NUC37" s="23"/>
      <c r="NUG37" s="23"/>
      <c r="NUK37" s="23"/>
      <c r="NUO37" s="23"/>
      <c r="NUS37" s="23"/>
      <c r="NUW37" s="23"/>
      <c r="NVA37" s="23"/>
      <c r="NVE37" s="23"/>
      <c r="NVI37" s="23"/>
      <c r="NVM37" s="23"/>
      <c r="NVQ37" s="23"/>
      <c r="NVU37" s="23"/>
      <c r="NVY37" s="23"/>
      <c r="NWC37" s="23"/>
      <c r="NWG37" s="23"/>
      <c r="NWK37" s="23"/>
      <c r="NWO37" s="23"/>
      <c r="NWS37" s="23"/>
      <c r="NWW37" s="23"/>
      <c r="NXA37" s="23"/>
      <c r="NXE37" s="23"/>
      <c r="NXI37" s="23"/>
      <c r="NXM37" s="23"/>
      <c r="NXQ37" s="23"/>
      <c r="NXU37" s="23"/>
      <c r="NXY37" s="23"/>
      <c r="NYC37" s="23"/>
      <c r="NYG37" s="23"/>
      <c r="NYK37" s="23"/>
      <c r="NYO37" s="23"/>
      <c r="NYS37" s="23"/>
      <c r="NYW37" s="23"/>
      <c r="NZA37" s="23"/>
      <c r="NZE37" s="23"/>
      <c r="NZI37" s="23"/>
      <c r="NZM37" s="23"/>
      <c r="NZQ37" s="23"/>
      <c r="NZU37" s="23"/>
      <c r="NZY37" s="23"/>
      <c r="OAC37" s="23"/>
      <c r="OAG37" s="23"/>
      <c r="OAK37" s="23"/>
      <c r="OAO37" s="23"/>
      <c r="OAS37" s="23"/>
      <c r="OAW37" s="23"/>
      <c r="OBA37" s="23"/>
      <c r="OBE37" s="23"/>
      <c r="OBI37" s="23"/>
      <c r="OBM37" s="23"/>
      <c r="OBQ37" s="23"/>
      <c r="OBU37" s="23"/>
      <c r="OBY37" s="23"/>
      <c r="OCC37" s="23"/>
      <c r="OCG37" s="23"/>
      <c r="OCK37" s="23"/>
      <c r="OCO37" s="23"/>
      <c r="OCS37" s="23"/>
      <c r="OCW37" s="23"/>
      <c r="ODA37" s="23"/>
      <c r="ODE37" s="23"/>
      <c r="ODI37" s="23"/>
      <c r="ODM37" s="23"/>
      <c r="ODQ37" s="23"/>
      <c r="ODU37" s="23"/>
      <c r="ODY37" s="23"/>
      <c r="OEC37" s="23"/>
      <c r="OEG37" s="23"/>
      <c r="OEK37" s="23"/>
      <c r="OEO37" s="23"/>
      <c r="OES37" s="23"/>
      <c r="OEW37" s="23"/>
      <c r="OFA37" s="23"/>
      <c r="OFE37" s="23"/>
      <c r="OFI37" s="23"/>
      <c r="OFM37" s="23"/>
      <c r="OFQ37" s="23"/>
      <c r="OFU37" s="23"/>
      <c r="OFY37" s="23"/>
      <c r="OGC37" s="23"/>
      <c r="OGG37" s="23"/>
      <c r="OGK37" s="23"/>
      <c r="OGO37" s="23"/>
      <c r="OGS37" s="23"/>
      <c r="OGW37" s="23"/>
      <c r="OHA37" s="23"/>
      <c r="OHE37" s="23"/>
      <c r="OHI37" s="23"/>
      <c r="OHM37" s="23"/>
      <c r="OHQ37" s="23"/>
      <c r="OHU37" s="23"/>
      <c r="OHY37" s="23"/>
      <c r="OIC37" s="23"/>
      <c r="OIG37" s="23"/>
      <c r="OIK37" s="23"/>
      <c r="OIO37" s="23"/>
      <c r="OIS37" s="23"/>
      <c r="OIW37" s="23"/>
      <c r="OJA37" s="23"/>
      <c r="OJE37" s="23"/>
      <c r="OJI37" s="23"/>
      <c r="OJM37" s="23"/>
      <c r="OJQ37" s="23"/>
      <c r="OJU37" s="23"/>
      <c r="OJY37" s="23"/>
      <c r="OKC37" s="23"/>
      <c r="OKG37" s="23"/>
      <c r="OKK37" s="23"/>
      <c r="OKO37" s="23"/>
      <c r="OKS37" s="23"/>
      <c r="OKW37" s="23"/>
      <c r="OLA37" s="23"/>
      <c r="OLE37" s="23"/>
      <c r="OLI37" s="23"/>
      <c r="OLM37" s="23"/>
      <c r="OLQ37" s="23"/>
      <c r="OLU37" s="23"/>
      <c r="OLY37" s="23"/>
      <c r="OMC37" s="23"/>
      <c r="OMG37" s="23"/>
      <c r="OMK37" s="23"/>
      <c r="OMO37" s="23"/>
      <c r="OMS37" s="23"/>
      <c r="OMW37" s="23"/>
      <c r="ONA37" s="23"/>
      <c r="ONE37" s="23"/>
      <c r="ONI37" s="23"/>
      <c r="ONM37" s="23"/>
      <c r="ONQ37" s="23"/>
      <c r="ONU37" s="23"/>
      <c r="ONY37" s="23"/>
      <c r="OOC37" s="23"/>
      <c r="OOG37" s="23"/>
      <c r="OOK37" s="23"/>
      <c r="OOO37" s="23"/>
      <c r="OOS37" s="23"/>
      <c r="OOW37" s="23"/>
      <c r="OPA37" s="23"/>
      <c r="OPE37" s="23"/>
      <c r="OPI37" s="23"/>
      <c r="OPM37" s="23"/>
      <c r="OPQ37" s="23"/>
      <c r="OPU37" s="23"/>
      <c r="OPY37" s="23"/>
      <c r="OQC37" s="23"/>
      <c r="OQG37" s="23"/>
      <c r="OQK37" s="23"/>
      <c r="OQO37" s="23"/>
      <c r="OQS37" s="23"/>
      <c r="OQW37" s="23"/>
      <c r="ORA37" s="23"/>
      <c r="ORE37" s="23"/>
      <c r="ORI37" s="23"/>
      <c r="ORM37" s="23"/>
      <c r="ORQ37" s="23"/>
      <c r="ORU37" s="23"/>
      <c r="ORY37" s="23"/>
      <c r="OSC37" s="23"/>
      <c r="OSG37" s="23"/>
      <c r="OSK37" s="23"/>
      <c r="OSO37" s="23"/>
      <c r="OSS37" s="23"/>
      <c r="OSW37" s="23"/>
      <c r="OTA37" s="23"/>
      <c r="OTE37" s="23"/>
      <c r="OTI37" s="23"/>
      <c r="OTM37" s="23"/>
      <c r="OTQ37" s="23"/>
      <c r="OTU37" s="23"/>
      <c r="OTY37" s="23"/>
      <c r="OUC37" s="23"/>
      <c r="OUG37" s="23"/>
      <c r="OUK37" s="23"/>
      <c r="OUO37" s="23"/>
      <c r="OUS37" s="23"/>
      <c r="OUW37" s="23"/>
      <c r="OVA37" s="23"/>
      <c r="OVE37" s="23"/>
      <c r="OVI37" s="23"/>
      <c r="OVM37" s="23"/>
      <c r="OVQ37" s="23"/>
      <c r="OVU37" s="23"/>
      <c r="OVY37" s="23"/>
      <c r="OWC37" s="23"/>
      <c r="OWG37" s="23"/>
      <c r="OWK37" s="23"/>
      <c r="OWO37" s="23"/>
      <c r="OWS37" s="23"/>
      <c r="OWW37" s="23"/>
      <c r="OXA37" s="23"/>
      <c r="OXE37" s="23"/>
      <c r="OXI37" s="23"/>
      <c r="OXM37" s="23"/>
      <c r="OXQ37" s="23"/>
      <c r="OXU37" s="23"/>
      <c r="OXY37" s="23"/>
      <c r="OYC37" s="23"/>
      <c r="OYG37" s="23"/>
      <c r="OYK37" s="23"/>
      <c r="OYO37" s="23"/>
      <c r="OYS37" s="23"/>
      <c r="OYW37" s="23"/>
      <c r="OZA37" s="23"/>
      <c r="OZE37" s="23"/>
      <c r="OZI37" s="23"/>
      <c r="OZM37" s="23"/>
      <c r="OZQ37" s="23"/>
      <c r="OZU37" s="23"/>
      <c r="OZY37" s="23"/>
      <c r="PAC37" s="23"/>
      <c r="PAG37" s="23"/>
      <c r="PAK37" s="23"/>
      <c r="PAO37" s="23"/>
      <c r="PAS37" s="23"/>
      <c r="PAW37" s="23"/>
      <c r="PBA37" s="23"/>
      <c r="PBE37" s="23"/>
      <c r="PBI37" s="23"/>
      <c r="PBM37" s="23"/>
      <c r="PBQ37" s="23"/>
      <c r="PBU37" s="23"/>
      <c r="PBY37" s="23"/>
      <c r="PCC37" s="23"/>
      <c r="PCG37" s="23"/>
      <c r="PCK37" s="23"/>
      <c r="PCO37" s="23"/>
      <c r="PCS37" s="23"/>
      <c r="PCW37" s="23"/>
      <c r="PDA37" s="23"/>
      <c r="PDE37" s="23"/>
      <c r="PDI37" s="23"/>
      <c r="PDM37" s="23"/>
      <c r="PDQ37" s="23"/>
      <c r="PDU37" s="23"/>
      <c r="PDY37" s="23"/>
      <c r="PEC37" s="23"/>
      <c r="PEG37" s="23"/>
      <c r="PEK37" s="23"/>
      <c r="PEO37" s="23"/>
      <c r="PES37" s="23"/>
      <c r="PEW37" s="23"/>
      <c r="PFA37" s="23"/>
      <c r="PFE37" s="23"/>
      <c r="PFI37" s="23"/>
      <c r="PFM37" s="23"/>
      <c r="PFQ37" s="23"/>
      <c r="PFU37" s="23"/>
      <c r="PFY37" s="23"/>
      <c r="PGC37" s="23"/>
      <c r="PGG37" s="23"/>
      <c r="PGK37" s="23"/>
      <c r="PGO37" s="23"/>
      <c r="PGS37" s="23"/>
      <c r="PGW37" s="23"/>
      <c r="PHA37" s="23"/>
      <c r="PHE37" s="23"/>
      <c r="PHI37" s="23"/>
      <c r="PHM37" s="23"/>
      <c r="PHQ37" s="23"/>
      <c r="PHU37" s="23"/>
      <c r="PHY37" s="23"/>
      <c r="PIC37" s="23"/>
      <c r="PIG37" s="23"/>
      <c r="PIK37" s="23"/>
      <c r="PIO37" s="23"/>
      <c r="PIS37" s="23"/>
      <c r="PIW37" s="23"/>
      <c r="PJA37" s="23"/>
      <c r="PJE37" s="23"/>
      <c r="PJI37" s="23"/>
      <c r="PJM37" s="23"/>
      <c r="PJQ37" s="23"/>
      <c r="PJU37" s="23"/>
      <c r="PJY37" s="23"/>
      <c r="PKC37" s="23"/>
      <c r="PKG37" s="23"/>
      <c r="PKK37" s="23"/>
      <c r="PKO37" s="23"/>
      <c r="PKS37" s="23"/>
      <c r="PKW37" s="23"/>
      <c r="PLA37" s="23"/>
      <c r="PLE37" s="23"/>
      <c r="PLI37" s="23"/>
      <c r="PLM37" s="23"/>
      <c r="PLQ37" s="23"/>
      <c r="PLU37" s="23"/>
      <c r="PLY37" s="23"/>
      <c r="PMC37" s="23"/>
      <c r="PMG37" s="23"/>
      <c r="PMK37" s="23"/>
      <c r="PMO37" s="23"/>
      <c r="PMS37" s="23"/>
      <c r="PMW37" s="23"/>
      <c r="PNA37" s="23"/>
      <c r="PNE37" s="23"/>
      <c r="PNI37" s="23"/>
      <c r="PNM37" s="23"/>
      <c r="PNQ37" s="23"/>
      <c r="PNU37" s="23"/>
      <c r="PNY37" s="23"/>
      <c r="POC37" s="23"/>
      <c r="POG37" s="23"/>
      <c r="POK37" s="23"/>
      <c r="POO37" s="23"/>
      <c r="POS37" s="23"/>
      <c r="POW37" s="23"/>
      <c r="PPA37" s="23"/>
      <c r="PPE37" s="23"/>
      <c r="PPI37" s="23"/>
      <c r="PPM37" s="23"/>
      <c r="PPQ37" s="23"/>
      <c r="PPU37" s="23"/>
      <c r="PPY37" s="23"/>
      <c r="PQC37" s="23"/>
      <c r="PQG37" s="23"/>
      <c r="PQK37" s="23"/>
      <c r="PQO37" s="23"/>
      <c r="PQS37" s="23"/>
      <c r="PQW37" s="23"/>
      <c r="PRA37" s="23"/>
      <c r="PRE37" s="23"/>
      <c r="PRI37" s="23"/>
      <c r="PRM37" s="23"/>
      <c r="PRQ37" s="23"/>
      <c r="PRU37" s="23"/>
      <c r="PRY37" s="23"/>
      <c r="PSC37" s="23"/>
      <c r="PSG37" s="23"/>
      <c r="PSK37" s="23"/>
      <c r="PSO37" s="23"/>
      <c r="PSS37" s="23"/>
      <c r="PSW37" s="23"/>
      <c r="PTA37" s="23"/>
      <c r="PTE37" s="23"/>
      <c r="PTI37" s="23"/>
      <c r="PTM37" s="23"/>
      <c r="PTQ37" s="23"/>
      <c r="PTU37" s="23"/>
      <c r="PTY37" s="23"/>
      <c r="PUC37" s="23"/>
      <c r="PUG37" s="23"/>
      <c r="PUK37" s="23"/>
      <c r="PUO37" s="23"/>
      <c r="PUS37" s="23"/>
      <c r="PUW37" s="23"/>
      <c r="PVA37" s="23"/>
      <c r="PVE37" s="23"/>
      <c r="PVI37" s="23"/>
      <c r="PVM37" s="23"/>
      <c r="PVQ37" s="23"/>
      <c r="PVU37" s="23"/>
      <c r="PVY37" s="23"/>
      <c r="PWC37" s="23"/>
      <c r="PWG37" s="23"/>
      <c r="PWK37" s="23"/>
      <c r="PWO37" s="23"/>
      <c r="PWS37" s="23"/>
      <c r="PWW37" s="23"/>
      <c r="PXA37" s="23"/>
      <c r="PXE37" s="23"/>
      <c r="PXI37" s="23"/>
      <c r="PXM37" s="23"/>
      <c r="PXQ37" s="23"/>
      <c r="PXU37" s="23"/>
      <c r="PXY37" s="23"/>
      <c r="PYC37" s="23"/>
      <c r="PYG37" s="23"/>
      <c r="PYK37" s="23"/>
      <c r="PYO37" s="23"/>
      <c r="PYS37" s="23"/>
      <c r="PYW37" s="23"/>
      <c r="PZA37" s="23"/>
      <c r="PZE37" s="23"/>
      <c r="PZI37" s="23"/>
      <c r="PZM37" s="23"/>
      <c r="PZQ37" s="23"/>
      <c r="PZU37" s="23"/>
      <c r="PZY37" s="23"/>
      <c r="QAC37" s="23"/>
      <c r="QAG37" s="23"/>
      <c r="QAK37" s="23"/>
      <c r="QAO37" s="23"/>
      <c r="QAS37" s="23"/>
      <c r="QAW37" s="23"/>
      <c r="QBA37" s="23"/>
      <c r="QBE37" s="23"/>
      <c r="QBI37" s="23"/>
      <c r="QBM37" s="23"/>
      <c r="QBQ37" s="23"/>
      <c r="QBU37" s="23"/>
      <c r="QBY37" s="23"/>
      <c r="QCC37" s="23"/>
      <c r="QCG37" s="23"/>
      <c r="QCK37" s="23"/>
      <c r="QCO37" s="23"/>
      <c r="QCS37" s="23"/>
      <c r="QCW37" s="23"/>
      <c r="QDA37" s="23"/>
      <c r="QDE37" s="23"/>
      <c r="QDI37" s="23"/>
      <c r="QDM37" s="23"/>
      <c r="QDQ37" s="23"/>
      <c r="QDU37" s="23"/>
      <c r="QDY37" s="23"/>
      <c r="QEC37" s="23"/>
      <c r="QEG37" s="23"/>
      <c r="QEK37" s="23"/>
      <c r="QEO37" s="23"/>
      <c r="QES37" s="23"/>
      <c r="QEW37" s="23"/>
      <c r="QFA37" s="23"/>
      <c r="QFE37" s="23"/>
      <c r="QFI37" s="23"/>
      <c r="QFM37" s="23"/>
      <c r="QFQ37" s="23"/>
      <c r="QFU37" s="23"/>
      <c r="QFY37" s="23"/>
      <c r="QGC37" s="23"/>
      <c r="QGG37" s="23"/>
      <c r="QGK37" s="23"/>
      <c r="QGO37" s="23"/>
      <c r="QGS37" s="23"/>
      <c r="QGW37" s="23"/>
      <c r="QHA37" s="23"/>
      <c r="QHE37" s="23"/>
      <c r="QHI37" s="23"/>
      <c r="QHM37" s="23"/>
      <c r="QHQ37" s="23"/>
      <c r="QHU37" s="23"/>
      <c r="QHY37" s="23"/>
      <c r="QIC37" s="23"/>
      <c r="QIG37" s="23"/>
      <c r="QIK37" s="23"/>
      <c r="QIO37" s="23"/>
      <c r="QIS37" s="23"/>
      <c r="QIW37" s="23"/>
      <c r="QJA37" s="23"/>
      <c r="QJE37" s="23"/>
      <c r="QJI37" s="23"/>
      <c r="QJM37" s="23"/>
      <c r="QJQ37" s="23"/>
      <c r="QJU37" s="23"/>
      <c r="QJY37" s="23"/>
      <c r="QKC37" s="23"/>
      <c r="QKG37" s="23"/>
      <c r="QKK37" s="23"/>
      <c r="QKO37" s="23"/>
      <c r="QKS37" s="23"/>
      <c r="QKW37" s="23"/>
      <c r="QLA37" s="23"/>
      <c r="QLE37" s="23"/>
      <c r="QLI37" s="23"/>
      <c r="QLM37" s="23"/>
      <c r="QLQ37" s="23"/>
      <c r="QLU37" s="23"/>
      <c r="QLY37" s="23"/>
      <c r="QMC37" s="23"/>
      <c r="QMG37" s="23"/>
      <c r="QMK37" s="23"/>
      <c r="QMO37" s="23"/>
      <c r="QMS37" s="23"/>
      <c r="QMW37" s="23"/>
      <c r="QNA37" s="23"/>
      <c r="QNE37" s="23"/>
      <c r="QNI37" s="23"/>
      <c r="QNM37" s="23"/>
      <c r="QNQ37" s="23"/>
      <c r="QNU37" s="23"/>
      <c r="QNY37" s="23"/>
      <c r="QOC37" s="23"/>
      <c r="QOG37" s="23"/>
      <c r="QOK37" s="23"/>
      <c r="QOO37" s="23"/>
      <c r="QOS37" s="23"/>
      <c r="QOW37" s="23"/>
      <c r="QPA37" s="23"/>
      <c r="QPE37" s="23"/>
      <c r="QPI37" s="23"/>
      <c r="QPM37" s="23"/>
      <c r="QPQ37" s="23"/>
      <c r="QPU37" s="23"/>
      <c r="QPY37" s="23"/>
      <c r="QQC37" s="23"/>
      <c r="QQG37" s="23"/>
      <c r="QQK37" s="23"/>
      <c r="QQO37" s="23"/>
      <c r="QQS37" s="23"/>
      <c r="QQW37" s="23"/>
      <c r="QRA37" s="23"/>
      <c r="QRE37" s="23"/>
      <c r="QRI37" s="23"/>
      <c r="QRM37" s="23"/>
      <c r="QRQ37" s="23"/>
      <c r="QRU37" s="23"/>
      <c r="QRY37" s="23"/>
      <c r="QSC37" s="23"/>
      <c r="QSG37" s="23"/>
      <c r="QSK37" s="23"/>
      <c r="QSO37" s="23"/>
      <c r="QSS37" s="23"/>
      <c r="QSW37" s="23"/>
      <c r="QTA37" s="23"/>
      <c r="QTE37" s="23"/>
      <c r="QTI37" s="23"/>
      <c r="QTM37" s="23"/>
      <c r="QTQ37" s="23"/>
      <c r="QTU37" s="23"/>
      <c r="QTY37" s="23"/>
      <c r="QUC37" s="23"/>
      <c r="QUG37" s="23"/>
      <c r="QUK37" s="23"/>
      <c r="QUO37" s="23"/>
      <c r="QUS37" s="23"/>
      <c r="QUW37" s="23"/>
      <c r="QVA37" s="23"/>
      <c r="QVE37" s="23"/>
      <c r="QVI37" s="23"/>
      <c r="QVM37" s="23"/>
      <c r="QVQ37" s="23"/>
      <c r="QVU37" s="23"/>
      <c r="QVY37" s="23"/>
      <c r="QWC37" s="23"/>
      <c r="QWG37" s="23"/>
      <c r="QWK37" s="23"/>
      <c r="QWO37" s="23"/>
      <c r="QWS37" s="23"/>
      <c r="QWW37" s="23"/>
      <c r="QXA37" s="23"/>
      <c r="QXE37" s="23"/>
      <c r="QXI37" s="23"/>
      <c r="QXM37" s="23"/>
      <c r="QXQ37" s="23"/>
      <c r="QXU37" s="23"/>
      <c r="QXY37" s="23"/>
      <c r="QYC37" s="23"/>
      <c r="QYG37" s="23"/>
      <c r="QYK37" s="23"/>
      <c r="QYO37" s="23"/>
      <c r="QYS37" s="23"/>
      <c r="QYW37" s="23"/>
      <c r="QZA37" s="23"/>
      <c r="QZE37" s="23"/>
      <c r="QZI37" s="23"/>
      <c r="QZM37" s="23"/>
      <c r="QZQ37" s="23"/>
      <c r="QZU37" s="23"/>
      <c r="QZY37" s="23"/>
      <c r="RAC37" s="23"/>
      <c r="RAG37" s="23"/>
      <c r="RAK37" s="23"/>
      <c r="RAO37" s="23"/>
      <c r="RAS37" s="23"/>
      <c r="RAW37" s="23"/>
      <c r="RBA37" s="23"/>
      <c r="RBE37" s="23"/>
      <c r="RBI37" s="23"/>
      <c r="RBM37" s="23"/>
      <c r="RBQ37" s="23"/>
      <c r="RBU37" s="23"/>
      <c r="RBY37" s="23"/>
      <c r="RCC37" s="23"/>
      <c r="RCG37" s="23"/>
      <c r="RCK37" s="23"/>
      <c r="RCO37" s="23"/>
      <c r="RCS37" s="23"/>
      <c r="RCW37" s="23"/>
      <c r="RDA37" s="23"/>
      <c r="RDE37" s="23"/>
      <c r="RDI37" s="23"/>
      <c r="RDM37" s="23"/>
      <c r="RDQ37" s="23"/>
      <c r="RDU37" s="23"/>
      <c r="RDY37" s="23"/>
      <c r="REC37" s="23"/>
      <c r="REG37" s="23"/>
      <c r="REK37" s="23"/>
      <c r="REO37" s="23"/>
      <c r="RES37" s="23"/>
      <c r="REW37" s="23"/>
      <c r="RFA37" s="23"/>
      <c r="RFE37" s="23"/>
      <c r="RFI37" s="23"/>
      <c r="RFM37" s="23"/>
      <c r="RFQ37" s="23"/>
      <c r="RFU37" s="23"/>
      <c r="RFY37" s="23"/>
      <c r="RGC37" s="23"/>
      <c r="RGG37" s="23"/>
      <c r="RGK37" s="23"/>
      <c r="RGO37" s="23"/>
      <c r="RGS37" s="23"/>
      <c r="RGW37" s="23"/>
      <c r="RHA37" s="23"/>
      <c r="RHE37" s="23"/>
      <c r="RHI37" s="23"/>
      <c r="RHM37" s="23"/>
      <c r="RHQ37" s="23"/>
      <c r="RHU37" s="23"/>
      <c r="RHY37" s="23"/>
      <c r="RIC37" s="23"/>
      <c r="RIG37" s="23"/>
      <c r="RIK37" s="23"/>
      <c r="RIO37" s="23"/>
      <c r="RIS37" s="23"/>
      <c r="RIW37" s="23"/>
      <c r="RJA37" s="23"/>
      <c r="RJE37" s="23"/>
      <c r="RJI37" s="23"/>
      <c r="RJM37" s="23"/>
      <c r="RJQ37" s="23"/>
      <c r="RJU37" s="23"/>
      <c r="RJY37" s="23"/>
      <c r="RKC37" s="23"/>
      <c r="RKG37" s="23"/>
      <c r="RKK37" s="23"/>
      <c r="RKO37" s="23"/>
      <c r="RKS37" s="23"/>
      <c r="RKW37" s="23"/>
      <c r="RLA37" s="23"/>
      <c r="RLE37" s="23"/>
      <c r="RLI37" s="23"/>
      <c r="RLM37" s="23"/>
      <c r="RLQ37" s="23"/>
      <c r="RLU37" s="23"/>
      <c r="RLY37" s="23"/>
      <c r="RMC37" s="23"/>
      <c r="RMG37" s="23"/>
      <c r="RMK37" s="23"/>
      <c r="RMO37" s="23"/>
      <c r="RMS37" s="23"/>
      <c r="RMW37" s="23"/>
      <c r="RNA37" s="23"/>
      <c r="RNE37" s="23"/>
      <c r="RNI37" s="23"/>
      <c r="RNM37" s="23"/>
      <c r="RNQ37" s="23"/>
      <c r="RNU37" s="23"/>
      <c r="RNY37" s="23"/>
      <c r="ROC37" s="23"/>
      <c r="ROG37" s="23"/>
      <c r="ROK37" s="23"/>
      <c r="ROO37" s="23"/>
      <c r="ROS37" s="23"/>
      <c r="ROW37" s="23"/>
      <c r="RPA37" s="23"/>
      <c r="RPE37" s="23"/>
      <c r="RPI37" s="23"/>
      <c r="RPM37" s="23"/>
      <c r="RPQ37" s="23"/>
      <c r="RPU37" s="23"/>
      <c r="RPY37" s="23"/>
      <c r="RQC37" s="23"/>
      <c r="RQG37" s="23"/>
      <c r="RQK37" s="23"/>
      <c r="RQO37" s="23"/>
      <c r="RQS37" s="23"/>
      <c r="RQW37" s="23"/>
      <c r="RRA37" s="23"/>
      <c r="RRE37" s="23"/>
      <c r="RRI37" s="23"/>
      <c r="RRM37" s="23"/>
      <c r="RRQ37" s="23"/>
      <c r="RRU37" s="23"/>
      <c r="RRY37" s="23"/>
      <c r="RSC37" s="23"/>
      <c r="RSG37" s="23"/>
      <c r="RSK37" s="23"/>
      <c r="RSO37" s="23"/>
      <c r="RSS37" s="23"/>
      <c r="RSW37" s="23"/>
      <c r="RTA37" s="23"/>
      <c r="RTE37" s="23"/>
      <c r="RTI37" s="23"/>
      <c r="RTM37" s="23"/>
      <c r="RTQ37" s="23"/>
      <c r="RTU37" s="23"/>
      <c r="RTY37" s="23"/>
      <c r="RUC37" s="23"/>
      <c r="RUG37" s="23"/>
      <c r="RUK37" s="23"/>
      <c r="RUO37" s="23"/>
      <c r="RUS37" s="23"/>
      <c r="RUW37" s="23"/>
      <c r="RVA37" s="23"/>
      <c r="RVE37" s="23"/>
      <c r="RVI37" s="23"/>
      <c r="RVM37" s="23"/>
      <c r="RVQ37" s="23"/>
      <c r="RVU37" s="23"/>
      <c r="RVY37" s="23"/>
      <c r="RWC37" s="23"/>
      <c r="RWG37" s="23"/>
      <c r="RWK37" s="23"/>
      <c r="RWO37" s="23"/>
      <c r="RWS37" s="23"/>
      <c r="RWW37" s="23"/>
      <c r="RXA37" s="23"/>
      <c r="RXE37" s="23"/>
      <c r="RXI37" s="23"/>
      <c r="RXM37" s="23"/>
      <c r="RXQ37" s="23"/>
      <c r="RXU37" s="23"/>
      <c r="RXY37" s="23"/>
      <c r="RYC37" s="23"/>
      <c r="RYG37" s="23"/>
      <c r="RYK37" s="23"/>
      <c r="RYO37" s="23"/>
      <c r="RYS37" s="23"/>
      <c r="RYW37" s="23"/>
      <c r="RZA37" s="23"/>
      <c r="RZE37" s="23"/>
      <c r="RZI37" s="23"/>
      <c r="RZM37" s="23"/>
      <c r="RZQ37" s="23"/>
      <c r="RZU37" s="23"/>
      <c r="RZY37" s="23"/>
      <c r="SAC37" s="23"/>
      <c r="SAG37" s="23"/>
      <c r="SAK37" s="23"/>
      <c r="SAO37" s="23"/>
      <c r="SAS37" s="23"/>
      <c r="SAW37" s="23"/>
      <c r="SBA37" s="23"/>
      <c r="SBE37" s="23"/>
      <c r="SBI37" s="23"/>
      <c r="SBM37" s="23"/>
      <c r="SBQ37" s="23"/>
      <c r="SBU37" s="23"/>
      <c r="SBY37" s="23"/>
      <c r="SCC37" s="23"/>
      <c r="SCG37" s="23"/>
      <c r="SCK37" s="23"/>
      <c r="SCO37" s="23"/>
      <c r="SCS37" s="23"/>
      <c r="SCW37" s="23"/>
      <c r="SDA37" s="23"/>
      <c r="SDE37" s="23"/>
      <c r="SDI37" s="23"/>
      <c r="SDM37" s="23"/>
      <c r="SDQ37" s="23"/>
      <c r="SDU37" s="23"/>
      <c r="SDY37" s="23"/>
      <c r="SEC37" s="23"/>
      <c r="SEG37" s="23"/>
      <c r="SEK37" s="23"/>
      <c r="SEO37" s="23"/>
      <c r="SES37" s="23"/>
      <c r="SEW37" s="23"/>
      <c r="SFA37" s="23"/>
      <c r="SFE37" s="23"/>
      <c r="SFI37" s="23"/>
      <c r="SFM37" s="23"/>
      <c r="SFQ37" s="23"/>
      <c r="SFU37" s="23"/>
      <c r="SFY37" s="23"/>
      <c r="SGC37" s="23"/>
      <c r="SGG37" s="23"/>
      <c r="SGK37" s="23"/>
      <c r="SGO37" s="23"/>
      <c r="SGS37" s="23"/>
      <c r="SGW37" s="23"/>
      <c r="SHA37" s="23"/>
      <c r="SHE37" s="23"/>
      <c r="SHI37" s="23"/>
      <c r="SHM37" s="23"/>
      <c r="SHQ37" s="23"/>
      <c r="SHU37" s="23"/>
      <c r="SHY37" s="23"/>
      <c r="SIC37" s="23"/>
      <c r="SIG37" s="23"/>
      <c r="SIK37" s="23"/>
      <c r="SIO37" s="23"/>
      <c r="SIS37" s="23"/>
      <c r="SIW37" s="23"/>
      <c r="SJA37" s="23"/>
      <c r="SJE37" s="23"/>
      <c r="SJI37" s="23"/>
      <c r="SJM37" s="23"/>
      <c r="SJQ37" s="23"/>
      <c r="SJU37" s="23"/>
      <c r="SJY37" s="23"/>
      <c r="SKC37" s="23"/>
      <c r="SKG37" s="23"/>
      <c r="SKK37" s="23"/>
      <c r="SKO37" s="23"/>
      <c r="SKS37" s="23"/>
      <c r="SKW37" s="23"/>
      <c r="SLA37" s="23"/>
      <c r="SLE37" s="23"/>
      <c r="SLI37" s="23"/>
      <c r="SLM37" s="23"/>
      <c r="SLQ37" s="23"/>
      <c r="SLU37" s="23"/>
      <c r="SLY37" s="23"/>
      <c r="SMC37" s="23"/>
      <c r="SMG37" s="23"/>
      <c r="SMK37" s="23"/>
      <c r="SMO37" s="23"/>
      <c r="SMS37" s="23"/>
      <c r="SMW37" s="23"/>
      <c r="SNA37" s="23"/>
      <c r="SNE37" s="23"/>
      <c r="SNI37" s="23"/>
      <c r="SNM37" s="23"/>
      <c r="SNQ37" s="23"/>
      <c r="SNU37" s="23"/>
      <c r="SNY37" s="23"/>
      <c r="SOC37" s="23"/>
      <c r="SOG37" s="23"/>
      <c r="SOK37" s="23"/>
      <c r="SOO37" s="23"/>
      <c r="SOS37" s="23"/>
      <c r="SOW37" s="23"/>
      <c r="SPA37" s="23"/>
      <c r="SPE37" s="23"/>
      <c r="SPI37" s="23"/>
      <c r="SPM37" s="23"/>
      <c r="SPQ37" s="23"/>
      <c r="SPU37" s="23"/>
      <c r="SPY37" s="23"/>
      <c r="SQC37" s="23"/>
      <c r="SQG37" s="23"/>
      <c r="SQK37" s="23"/>
      <c r="SQO37" s="23"/>
      <c r="SQS37" s="23"/>
      <c r="SQW37" s="23"/>
      <c r="SRA37" s="23"/>
      <c r="SRE37" s="23"/>
      <c r="SRI37" s="23"/>
      <c r="SRM37" s="23"/>
      <c r="SRQ37" s="23"/>
      <c r="SRU37" s="23"/>
      <c r="SRY37" s="23"/>
      <c r="SSC37" s="23"/>
      <c r="SSG37" s="23"/>
      <c r="SSK37" s="23"/>
      <c r="SSO37" s="23"/>
      <c r="SSS37" s="23"/>
      <c r="SSW37" s="23"/>
      <c r="STA37" s="23"/>
      <c r="STE37" s="23"/>
      <c r="STI37" s="23"/>
      <c r="STM37" s="23"/>
      <c r="STQ37" s="23"/>
      <c r="STU37" s="23"/>
      <c r="STY37" s="23"/>
      <c r="SUC37" s="23"/>
      <c r="SUG37" s="23"/>
      <c r="SUK37" s="23"/>
      <c r="SUO37" s="23"/>
      <c r="SUS37" s="23"/>
      <c r="SUW37" s="23"/>
      <c r="SVA37" s="23"/>
      <c r="SVE37" s="23"/>
      <c r="SVI37" s="23"/>
      <c r="SVM37" s="23"/>
      <c r="SVQ37" s="23"/>
      <c r="SVU37" s="23"/>
      <c r="SVY37" s="23"/>
      <c r="SWC37" s="23"/>
      <c r="SWG37" s="23"/>
      <c r="SWK37" s="23"/>
      <c r="SWO37" s="23"/>
      <c r="SWS37" s="23"/>
      <c r="SWW37" s="23"/>
      <c r="SXA37" s="23"/>
      <c r="SXE37" s="23"/>
      <c r="SXI37" s="23"/>
      <c r="SXM37" s="23"/>
      <c r="SXQ37" s="23"/>
      <c r="SXU37" s="23"/>
      <c r="SXY37" s="23"/>
      <c r="SYC37" s="23"/>
      <c r="SYG37" s="23"/>
      <c r="SYK37" s="23"/>
      <c r="SYO37" s="23"/>
      <c r="SYS37" s="23"/>
      <c r="SYW37" s="23"/>
      <c r="SZA37" s="23"/>
      <c r="SZE37" s="23"/>
      <c r="SZI37" s="23"/>
      <c r="SZM37" s="23"/>
      <c r="SZQ37" s="23"/>
      <c r="SZU37" s="23"/>
      <c r="SZY37" s="23"/>
      <c r="TAC37" s="23"/>
      <c r="TAG37" s="23"/>
      <c r="TAK37" s="23"/>
      <c r="TAO37" s="23"/>
      <c r="TAS37" s="23"/>
      <c r="TAW37" s="23"/>
      <c r="TBA37" s="23"/>
      <c r="TBE37" s="23"/>
      <c r="TBI37" s="23"/>
      <c r="TBM37" s="23"/>
      <c r="TBQ37" s="23"/>
      <c r="TBU37" s="23"/>
      <c r="TBY37" s="23"/>
      <c r="TCC37" s="23"/>
      <c r="TCG37" s="23"/>
      <c r="TCK37" s="23"/>
      <c r="TCO37" s="23"/>
      <c r="TCS37" s="23"/>
      <c r="TCW37" s="23"/>
      <c r="TDA37" s="23"/>
      <c r="TDE37" s="23"/>
      <c r="TDI37" s="23"/>
      <c r="TDM37" s="23"/>
      <c r="TDQ37" s="23"/>
      <c r="TDU37" s="23"/>
      <c r="TDY37" s="23"/>
      <c r="TEC37" s="23"/>
      <c r="TEG37" s="23"/>
      <c r="TEK37" s="23"/>
      <c r="TEO37" s="23"/>
      <c r="TES37" s="23"/>
      <c r="TEW37" s="23"/>
      <c r="TFA37" s="23"/>
      <c r="TFE37" s="23"/>
      <c r="TFI37" s="23"/>
      <c r="TFM37" s="23"/>
      <c r="TFQ37" s="23"/>
      <c r="TFU37" s="23"/>
      <c r="TFY37" s="23"/>
      <c r="TGC37" s="23"/>
      <c r="TGG37" s="23"/>
      <c r="TGK37" s="23"/>
      <c r="TGO37" s="23"/>
      <c r="TGS37" s="23"/>
      <c r="TGW37" s="23"/>
      <c r="THA37" s="23"/>
      <c r="THE37" s="23"/>
      <c r="THI37" s="23"/>
      <c r="THM37" s="23"/>
      <c r="THQ37" s="23"/>
      <c r="THU37" s="23"/>
      <c r="THY37" s="23"/>
      <c r="TIC37" s="23"/>
      <c r="TIG37" s="23"/>
      <c r="TIK37" s="23"/>
      <c r="TIO37" s="23"/>
      <c r="TIS37" s="23"/>
      <c r="TIW37" s="23"/>
      <c r="TJA37" s="23"/>
      <c r="TJE37" s="23"/>
      <c r="TJI37" s="23"/>
      <c r="TJM37" s="23"/>
      <c r="TJQ37" s="23"/>
      <c r="TJU37" s="23"/>
      <c r="TJY37" s="23"/>
      <c r="TKC37" s="23"/>
      <c r="TKG37" s="23"/>
      <c r="TKK37" s="23"/>
      <c r="TKO37" s="23"/>
      <c r="TKS37" s="23"/>
      <c r="TKW37" s="23"/>
      <c r="TLA37" s="23"/>
      <c r="TLE37" s="23"/>
      <c r="TLI37" s="23"/>
      <c r="TLM37" s="23"/>
      <c r="TLQ37" s="23"/>
      <c r="TLU37" s="23"/>
      <c r="TLY37" s="23"/>
      <c r="TMC37" s="23"/>
      <c r="TMG37" s="23"/>
      <c r="TMK37" s="23"/>
      <c r="TMO37" s="23"/>
      <c r="TMS37" s="23"/>
      <c r="TMW37" s="23"/>
      <c r="TNA37" s="23"/>
      <c r="TNE37" s="23"/>
      <c r="TNI37" s="23"/>
      <c r="TNM37" s="23"/>
      <c r="TNQ37" s="23"/>
      <c r="TNU37" s="23"/>
      <c r="TNY37" s="23"/>
      <c r="TOC37" s="23"/>
      <c r="TOG37" s="23"/>
      <c r="TOK37" s="23"/>
      <c r="TOO37" s="23"/>
      <c r="TOS37" s="23"/>
      <c r="TOW37" s="23"/>
      <c r="TPA37" s="23"/>
      <c r="TPE37" s="23"/>
      <c r="TPI37" s="23"/>
      <c r="TPM37" s="23"/>
      <c r="TPQ37" s="23"/>
      <c r="TPU37" s="23"/>
      <c r="TPY37" s="23"/>
      <c r="TQC37" s="23"/>
      <c r="TQG37" s="23"/>
      <c r="TQK37" s="23"/>
      <c r="TQO37" s="23"/>
      <c r="TQS37" s="23"/>
      <c r="TQW37" s="23"/>
      <c r="TRA37" s="23"/>
      <c r="TRE37" s="23"/>
      <c r="TRI37" s="23"/>
      <c r="TRM37" s="23"/>
      <c r="TRQ37" s="23"/>
      <c r="TRU37" s="23"/>
      <c r="TRY37" s="23"/>
      <c r="TSC37" s="23"/>
      <c r="TSG37" s="23"/>
      <c r="TSK37" s="23"/>
      <c r="TSO37" s="23"/>
      <c r="TSS37" s="23"/>
      <c r="TSW37" s="23"/>
      <c r="TTA37" s="23"/>
      <c r="TTE37" s="23"/>
      <c r="TTI37" s="23"/>
      <c r="TTM37" s="23"/>
      <c r="TTQ37" s="23"/>
      <c r="TTU37" s="23"/>
      <c r="TTY37" s="23"/>
      <c r="TUC37" s="23"/>
      <c r="TUG37" s="23"/>
      <c r="TUK37" s="23"/>
      <c r="TUO37" s="23"/>
      <c r="TUS37" s="23"/>
      <c r="TUW37" s="23"/>
      <c r="TVA37" s="23"/>
      <c r="TVE37" s="23"/>
      <c r="TVI37" s="23"/>
      <c r="TVM37" s="23"/>
      <c r="TVQ37" s="23"/>
      <c r="TVU37" s="23"/>
      <c r="TVY37" s="23"/>
      <c r="TWC37" s="23"/>
      <c r="TWG37" s="23"/>
      <c r="TWK37" s="23"/>
      <c r="TWO37" s="23"/>
      <c r="TWS37" s="23"/>
      <c r="TWW37" s="23"/>
      <c r="TXA37" s="23"/>
      <c r="TXE37" s="23"/>
      <c r="TXI37" s="23"/>
      <c r="TXM37" s="23"/>
      <c r="TXQ37" s="23"/>
      <c r="TXU37" s="23"/>
      <c r="TXY37" s="23"/>
      <c r="TYC37" s="23"/>
      <c r="TYG37" s="23"/>
      <c r="TYK37" s="23"/>
      <c r="TYO37" s="23"/>
      <c r="TYS37" s="23"/>
      <c r="TYW37" s="23"/>
      <c r="TZA37" s="23"/>
      <c r="TZE37" s="23"/>
      <c r="TZI37" s="23"/>
      <c r="TZM37" s="23"/>
      <c r="TZQ37" s="23"/>
      <c r="TZU37" s="23"/>
      <c r="TZY37" s="23"/>
      <c r="UAC37" s="23"/>
      <c r="UAG37" s="23"/>
      <c r="UAK37" s="23"/>
      <c r="UAO37" s="23"/>
      <c r="UAS37" s="23"/>
      <c r="UAW37" s="23"/>
      <c r="UBA37" s="23"/>
      <c r="UBE37" s="23"/>
      <c r="UBI37" s="23"/>
      <c r="UBM37" s="23"/>
      <c r="UBQ37" s="23"/>
      <c r="UBU37" s="23"/>
      <c r="UBY37" s="23"/>
      <c r="UCC37" s="23"/>
      <c r="UCG37" s="23"/>
      <c r="UCK37" s="23"/>
      <c r="UCO37" s="23"/>
      <c r="UCS37" s="23"/>
      <c r="UCW37" s="23"/>
      <c r="UDA37" s="23"/>
      <c r="UDE37" s="23"/>
      <c r="UDI37" s="23"/>
      <c r="UDM37" s="23"/>
      <c r="UDQ37" s="23"/>
      <c r="UDU37" s="23"/>
      <c r="UDY37" s="23"/>
      <c r="UEC37" s="23"/>
      <c r="UEG37" s="23"/>
      <c r="UEK37" s="23"/>
      <c r="UEO37" s="23"/>
      <c r="UES37" s="23"/>
      <c r="UEW37" s="23"/>
      <c r="UFA37" s="23"/>
      <c r="UFE37" s="23"/>
      <c r="UFI37" s="23"/>
      <c r="UFM37" s="23"/>
      <c r="UFQ37" s="23"/>
      <c r="UFU37" s="23"/>
      <c r="UFY37" s="23"/>
      <c r="UGC37" s="23"/>
      <c r="UGG37" s="23"/>
      <c r="UGK37" s="23"/>
      <c r="UGO37" s="23"/>
      <c r="UGS37" s="23"/>
      <c r="UGW37" s="23"/>
      <c r="UHA37" s="23"/>
      <c r="UHE37" s="23"/>
      <c r="UHI37" s="23"/>
      <c r="UHM37" s="23"/>
      <c r="UHQ37" s="23"/>
      <c r="UHU37" s="23"/>
      <c r="UHY37" s="23"/>
      <c r="UIC37" s="23"/>
      <c r="UIG37" s="23"/>
      <c r="UIK37" s="23"/>
      <c r="UIO37" s="23"/>
      <c r="UIS37" s="23"/>
      <c r="UIW37" s="23"/>
      <c r="UJA37" s="23"/>
      <c r="UJE37" s="23"/>
      <c r="UJI37" s="23"/>
      <c r="UJM37" s="23"/>
      <c r="UJQ37" s="23"/>
      <c r="UJU37" s="23"/>
      <c r="UJY37" s="23"/>
      <c r="UKC37" s="23"/>
      <c r="UKG37" s="23"/>
      <c r="UKK37" s="23"/>
      <c r="UKO37" s="23"/>
      <c r="UKS37" s="23"/>
      <c r="UKW37" s="23"/>
      <c r="ULA37" s="23"/>
      <c r="ULE37" s="23"/>
      <c r="ULI37" s="23"/>
      <c r="ULM37" s="23"/>
      <c r="ULQ37" s="23"/>
      <c r="ULU37" s="23"/>
      <c r="ULY37" s="23"/>
      <c r="UMC37" s="23"/>
      <c r="UMG37" s="23"/>
      <c r="UMK37" s="23"/>
      <c r="UMO37" s="23"/>
      <c r="UMS37" s="23"/>
      <c r="UMW37" s="23"/>
      <c r="UNA37" s="23"/>
      <c r="UNE37" s="23"/>
      <c r="UNI37" s="23"/>
      <c r="UNM37" s="23"/>
      <c r="UNQ37" s="23"/>
      <c r="UNU37" s="23"/>
      <c r="UNY37" s="23"/>
      <c r="UOC37" s="23"/>
      <c r="UOG37" s="23"/>
      <c r="UOK37" s="23"/>
      <c r="UOO37" s="23"/>
      <c r="UOS37" s="23"/>
      <c r="UOW37" s="23"/>
      <c r="UPA37" s="23"/>
      <c r="UPE37" s="23"/>
      <c r="UPI37" s="23"/>
      <c r="UPM37" s="23"/>
      <c r="UPQ37" s="23"/>
      <c r="UPU37" s="23"/>
      <c r="UPY37" s="23"/>
      <c r="UQC37" s="23"/>
      <c r="UQG37" s="23"/>
      <c r="UQK37" s="23"/>
      <c r="UQO37" s="23"/>
      <c r="UQS37" s="23"/>
      <c r="UQW37" s="23"/>
      <c r="URA37" s="23"/>
      <c r="URE37" s="23"/>
      <c r="URI37" s="23"/>
      <c r="URM37" s="23"/>
      <c r="URQ37" s="23"/>
      <c r="URU37" s="23"/>
      <c r="URY37" s="23"/>
      <c r="USC37" s="23"/>
      <c r="USG37" s="23"/>
      <c r="USK37" s="23"/>
      <c r="USO37" s="23"/>
      <c r="USS37" s="23"/>
      <c r="USW37" s="23"/>
      <c r="UTA37" s="23"/>
      <c r="UTE37" s="23"/>
      <c r="UTI37" s="23"/>
      <c r="UTM37" s="23"/>
      <c r="UTQ37" s="23"/>
      <c r="UTU37" s="23"/>
      <c r="UTY37" s="23"/>
      <c r="UUC37" s="23"/>
      <c r="UUG37" s="23"/>
      <c r="UUK37" s="23"/>
      <c r="UUO37" s="23"/>
      <c r="UUS37" s="23"/>
      <c r="UUW37" s="23"/>
      <c r="UVA37" s="23"/>
      <c r="UVE37" s="23"/>
      <c r="UVI37" s="23"/>
      <c r="UVM37" s="23"/>
      <c r="UVQ37" s="23"/>
      <c r="UVU37" s="23"/>
      <c r="UVY37" s="23"/>
      <c r="UWC37" s="23"/>
      <c r="UWG37" s="23"/>
      <c r="UWK37" s="23"/>
      <c r="UWO37" s="23"/>
      <c r="UWS37" s="23"/>
      <c r="UWW37" s="23"/>
      <c r="UXA37" s="23"/>
      <c r="UXE37" s="23"/>
      <c r="UXI37" s="23"/>
      <c r="UXM37" s="23"/>
      <c r="UXQ37" s="23"/>
      <c r="UXU37" s="23"/>
      <c r="UXY37" s="23"/>
      <c r="UYC37" s="23"/>
      <c r="UYG37" s="23"/>
      <c r="UYK37" s="23"/>
      <c r="UYO37" s="23"/>
      <c r="UYS37" s="23"/>
      <c r="UYW37" s="23"/>
      <c r="UZA37" s="23"/>
      <c r="UZE37" s="23"/>
      <c r="UZI37" s="23"/>
      <c r="UZM37" s="23"/>
      <c r="UZQ37" s="23"/>
      <c r="UZU37" s="23"/>
      <c r="UZY37" s="23"/>
      <c r="VAC37" s="23"/>
      <c r="VAG37" s="23"/>
      <c r="VAK37" s="23"/>
      <c r="VAO37" s="23"/>
      <c r="VAS37" s="23"/>
      <c r="VAW37" s="23"/>
      <c r="VBA37" s="23"/>
      <c r="VBE37" s="23"/>
      <c r="VBI37" s="23"/>
      <c r="VBM37" s="23"/>
      <c r="VBQ37" s="23"/>
      <c r="VBU37" s="23"/>
      <c r="VBY37" s="23"/>
      <c r="VCC37" s="23"/>
      <c r="VCG37" s="23"/>
      <c r="VCK37" s="23"/>
      <c r="VCO37" s="23"/>
      <c r="VCS37" s="23"/>
      <c r="VCW37" s="23"/>
      <c r="VDA37" s="23"/>
      <c r="VDE37" s="23"/>
      <c r="VDI37" s="23"/>
      <c r="VDM37" s="23"/>
      <c r="VDQ37" s="23"/>
      <c r="VDU37" s="23"/>
      <c r="VDY37" s="23"/>
      <c r="VEC37" s="23"/>
      <c r="VEG37" s="23"/>
      <c r="VEK37" s="23"/>
      <c r="VEO37" s="23"/>
      <c r="VES37" s="23"/>
      <c r="VEW37" s="23"/>
      <c r="VFA37" s="23"/>
      <c r="VFE37" s="23"/>
      <c r="VFI37" s="23"/>
      <c r="VFM37" s="23"/>
      <c r="VFQ37" s="23"/>
      <c r="VFU37" s="23"/>
      <c r="VFY37" s="23"/>
      <c r="VGC37" s="23"/>
      <c r="VGG37" s="23"/>
      <c r="VGK37" s="23"/>
      <c r="VGO37" s="23"/>
      <c r="VGS37" s="23"/>
      <c r="VGW37" s="23"/>
      <c r="VHA37" s="23"/>
      <c r="VHE37" s="23"/>
      <c r="VHI37" s="23"/>
      <c r="VHM37" s="23"/>
      <c r="VHQ37" s="23"/>
      <c r="VHU37" s="23"/>
      <c r="VHY37" s="23"/>
      <c r="VIC37" s="23"/>
      <c r="VIG37" s="23"/>
      <c r="VIK37" s="23"/>
      <c r="VIO37" s="23"/>
      <c r="VIS37" s="23"/>
      <c r="VIW37" s="23"/>
      <c r="VJA37" s="23"/>
      <c r="VJE37" s="23"/>
      <c r="VJI37" s="23"/>
      <c r="VJM37" s="23"/>
      <c r="VJQ37" s="23"/>
      <c r="VJU37" s="23"/>
      <c r="VJY37" s="23"/>
      <c r="VKC37" s="23"/>
      <c r="VKG37" s="23"/>
      <c r="VKK37" s="23"/>
      <c r="VKO37" s="23"/>
      <c r="VKS37" s="23"/>
      <c r="VKW37" s="23"/>
      <c r="VLA37" s="23"/>
      <c r="VLE37" s="23"/>
      <c r="VLI37" s="23"/>
      <c r="VLM37" s="23"/>
      <c r="VLQ37" s="23"/>
      <c r="VLU37" s="23"/>
      <c r="VLY37" s="23"/>
      <c r="VMC37" s="23"/>
      <c r="VMG37" s="23"/>
      <c r="VMK37" s="23"/>
      <c r="VMO37" s="23"/>
      <c r="VMS37" s="23"/>
      <c r="VMW37" s="23"/>
      <c r="VNA37" s="23"/>
      <c r="VNE37" s="23"/>
      <c r="VNI37" s="23"/>
      <c r="VNM37" s="23"/>
      <c r="VNQ37" s="23"/>
      <c r="VNU37" s="23"/>
      <c r="VNY37" s="23"/>
      <c r="VOC37" s="23"/>
      <c r="VOG37" s="23"/>
      <c r="VOK37" s="23"/>
      <c r="VOO37" s="23"/>
      <c r="VOS37" s="23"/>
      <c r="VOW37" s="23"/>
      <c r="VPA37" s="23"/>
      <c r="VPE37" s="23"/>
      <c r="VPI37" s="23"/>
      <c r="VPM37" s="23"/>
      <c r="VPQ37" s="23"/>
      <c r="VPU37" s="23"/>
      <c r="VPY37" s="23"/>
      <c r="VQC37" s="23"/>
      <c r="VQG37" s="23"/>
      <c r="VQK37" s="23"/>
      <c r="VQO37" s="23"/>
      <c r="VQS37" s="23"/>
      <c r="VQW37" s="23"/>
      <c r="VRA37" s="23"/>
      <c r="VRE37" s="23"/>
      <c r="VRI37" s="23"/>
      <c r="VRM37" s="23"/>
      <c r="VRQ37" s="23"/>
      <c r="VRU37" s="23"/>
      <c r="VRY37" s="23"/>
      <c r="VSC37" s="23"/>
      <c r="VSG37" s="23"/>
      <c r="VSK37" s="23"/>
      <c r="VSO37" s="23"/>
      <c r="VSS37" s="23"/>
      <c r="VSW37" s="23"/>
      <c r="VTA37" s="23"/>
      <c r="VTE37" s="23"/>
      <c r="VTI37" s="23"/>
      <c r="VTM37" s="23"/>
      <c r="VTQ37" s="23"/>
      <c r="VTU37" s="23"/>
      <c r="VTY37" s="23"/>
      <c r="VUC37" s="23"/>
      <c r="VUG37" s="23"/>
      <c r="VUK37" s="23"/>
      <c r="VUO37" s="23"/>
      <c r="VUS37" s="23"/>
      <c r="VUW37" s="23"/>
      <c r="VVA37" s="23"/>
      <c r="VVE37" s="23"/>
      <c r="VVI37" s="23"/>
      <c r="VVM37" s="23"/>
      <c r="VVQ37" s="23"/>
      <c r="VVU37" s="23"/>
      <c r="VVY37" s="23"/>
      <c r="VWC37" s="23"/>
      <c r="VWG37" s="23"/>
      <c r="VWK37" s="23"/>
      <c r="VWO37" s="23"/>
      <c r="VWS37" s="23"/>
      <c r="VWW37" s="23"/>
      <c r="VXA37" s="23"/>
      <c r="VXE37" s="23"/>
      <c r="VXI37" s="23"/>
      <c r="VXM37" s="23"/>
      <c r="VXQ37" s="23"/>
      <c r="VXU37" s="23"/>
      <c r="VXY37" s="23"/>
      <c r="VYC37" s="23"/>
      <c r="VYG37" s="23"/>
      <c r="VYK37" s="23"/>
      <c r="VYO37" s="23"/>
      <c r="VYS37" s="23"/>
      <c r="VYW37" s="23"/>
      <c r="VZA37" s="23"/>
      <c r="VZE37" s="23"/>
      <c r="VZI37" s="23"/>
      <c r="VZM37" s="23"/>
      <c r="VZQ37" s="23"/>
      <c r="VZU37" s="23"/>
      <c r="VZY37" s="23"/>
      <c r="WAC37" s="23"/>
      <c r="WAG37" s="23"/>
      <c r="WAK37" s="23"/>
      <c r="WAO37" s="23"/>
      <c r="WAS37" s="23"/>
      <c r="WAW37" s="23"/>
      <c r="WBA37" s="23"/>
      <c r="WBE37" s="23"/>
      <c r="WBI37" s="23"/>
      <c r="WBM37" s="23"/>
      <c r="WBQ37" s="23"/>
      <c r="WBU37" s="23"/>
      <c r="WBY37" s="23"/>
      <c r="WCC37" s="23"/>
      <c r="WCG37" s="23"/>
      <c r="WCK37" s="23"/>
      <c r="WCO37" s="23"/>
      <c r="WCS37" s="23"/>
      <c r="WCW37" s="23"/>
      <c r="WDA37" s="23"/>
      <c r="WDE37" s="23"/>
      <c r="WDI37" s="23"/>
      <c r="WDM37" s="23"/>
      <c r="WDQ37" s="23"/>
      <c r="WDU37" s="23"/>
      <c r="WDY37" s="23"/>
      <c r="WEC37" s="23"/>
      <c r="WEG37" s="23"/>
      <c r="WEK37" s="23"/>
      <c r="WEO37" s="23"/>
      <c r="WES37" s="23"/>
      <c r="WEW37" s="23"/>
      <c r="WFA37" s="23"/>
      <c r="WFE37" s="23"/>
      <c r="WFI37" s="23"/>
      <c r="WFM37" s="23"/>
      <c r="WFQ37" s="23"/>
      <c r="WFU37" s="23"/>
      <c r="WFY37" s="23"/>
      <c r="WGC37" s="23"/>
      <c r="WGG37" s="23"/>
      <c r="WGK37" s="23"/>
      <c r="WGO37" s="23"/>
      <c r="WGS37" s="23"/>
      <c r="WGW37" s="23"/>
      <c r="WHA37" s="23"/>
      <c r="WHE37" s="23"/>
      <c r="WHI37" s="23"/>
      <c r="WHM37" s="23"/>
      <c r="WHQ37" s="23"/>
      <c r="WHU37" s="23"/>
      <c r="WHY37" s="23"/>
      <c r="WIC37" s="23"/>
      <c r="WIG37" s="23"/>
      <c r="WIK37" s="23"/>
      <c r="WIO37" s="23"/>
      <c r="WIS37" s="23"/>
      <c r="WIW37" s="23"/>
      <c r="WJA37" s="23"/>
      <c r="WJE37" s="23"/>
      <c r="WJI37" s="23"/>
      <c r="WJM37" s="23"/>
      <c r="WJQ37" s="23"/>
      <c r="WJU37" s="23"/>
      <c r="WJY37" s="23"/>
      <c r="WKC37" s="23"/>
      <c r="WKG37" s="23"/>
      <c r="WKK37" s="23"/>
      <c r="WKO37" s="23"/>
      <c r="WKS37" s="23"/>
      <c r="WKW37" s="23"/>
      <c r="WLA37" s="23"/>
      <c r="WLE37" s="23"/>
      <c r="WLI37" s="23"/>
      <c r="WLM37" s="23"/>
      <c r="WLQ37" s="23"/>
      <c r="WLU37" s="23"/>
      <c r="WLY37" s="23"/>
      <c r="WMC37" s="23"/>
      <c r="WMG37" s="23"/>
      <c r="WMK37" s="23"/>
      <c r="WMO37" s="23"/>
      <c r="WMS37" s="23"/>
      <c r="WMW37" s="23"/>
      <c r="WNA37" s="23"/>
      <c r="WNE37" s="23"/>
      <c r="WNI37" s="23"/>
      <c r="WNM37" s="23"/>
      <c r="WNQ37" s="23"/>
      <c r="WNU37" s="23"/>
      <c r="WNY37" s="23"/>
      <c r="WOC37" s="23"/>
      <c r="WOG37" s="23"/>
      <c r="WOK37" s="23"/>
      <c r="WOO37" s="23"/>
      <c r="WOS37" s="23"/>
      <c r="WOW37" s="23"/>
      <c r="WPA37" s="23"/>
      <c r="WPE37" s="23"/>
      <c r="WPI37" s="23"/>
      <c r="WPM37" s="23"/>
      <c r="WPQ37" s="23"/>
      <c r="WPU37" s="23"/>
      <c r="WPY37" s="23"/>
      <c r="WQC37" s="23"/>
      <c r="WQG37" s="23"/>
      <c r="WQK37" s="23"/>
      <c r="WQO37" s="23"/>
      <c r="WQS37" s="23"/>
      <c r="WQW37" s="23"/>
      <c r="WRA37" s="23"/>
      <c r="WRE37" s="23"/>
      <c r="WRI37" s="23"/>
      <c r="WRM37" s="23"/>
      <c r="WRQ37" s="23"/>
      <c r="WRU37" s="23"/>
      <c r="WRY37" s="23"/>
      <c r="WSC37" s="23"/>
      <c r="WSG37" s="23"/>
      <c r="WSK37" s="23"/>
      <c r="WSO37" s="23"/>
      <c r="WSS37" s="23"/>
      <c r="WSW37" s="23"/>
      <c r="WTA37" s="23"/>
      <c r="WTE37" s="23"/>
      <c r="WTI37" s="23"/>
      <c r="WTM37" s="23"/>
      <c r="WTQ37" s="23"/>
      <c r="WTU37" s="23"/>
      <c r="WTY37" s="23"/>
      <c r="WUC37" s="23"/>
      <c r="WUG37" s="23"/>
      <c r="WUK37" s="23"/>
      <c r="WUO37" s="23"/>
      <c r="WUS37" s="23"/>
      <c r="WUW37" s="23"/>
      <c r="WVA37" s="23"/>
      <c r="WVE37" s="23"/>
      <c r="WVI37" s="23"/>
      <c r="WVM37" s="23"/>
      <c r="WVQ37" s="23"/>
      <c r="WVU37" s="23"/>
      <c r="WVY37" s="23"/>
      <c r="WWC37" s="23"/>
      <c r="WWG37" s="23"/>
      <c r="WWK37" s="23"/>
      <c r="WWO37" s="23"/>
      <c r="WWS37" s="23"/>
      <c r="WWW37" s="23"/>
      <c r="WXA37" s="23"/>
      <c r="WXE37" s="23"/>
      <c r="WXI37" s="23"/>
      <c r="WXM37" s="23"/>
      <c r="WXQ37" s="23"/>
      <c r="WXU37" s="23"/>
      <c r="WXY37" s="23"/>
      <c r="WYC37" s="23"/>
      <c r="WYG37" s="23"/>
      <c r="WYK37" s="23"/>
      <c r="WYO37" s="23"/>
      <c r="WYS37" s="23"/>
      <c r="WYW37" s="23"/>
      <c r="WZA37" s="23"/>
      <c r="WZE37" s="23"/>
      <c r="WZI37" s="23"/>
      <c r="WZM37" s="23"/>
      <c r="WZQ37" s="23"/>
      <c r="WZU37" s="23"/>
      <c r="WZY37" s="23"/>
      <c r="XAC37" s="23"/>
      <c r="XAG37" s="23"/>
      <c r="XAK37" s="23"/>
      <c r="XAO37" s="23"/>
      <c r="XAS37" s="23"/>
      <c r="XAW37" s="23"/>
      <c r="XBA37" s="23"/>
      <c r="XBE37" s="23"/>
      <c r="XBI37" s="23"/>
      <c r="XBM37" s="23"/>
      <c r="XBQ37" s="23"/>
      <c r="XBU37" s="23"/>
      <c r="XBY37" s="23"/>
      <c r="XCC37" s="23"/>
      <c r="XCG37" s="23"/>
      <c r="XCK37" s="23"/>
      <c r="XCO37" s="23"/>
      <c r="XCS37" s="23"/>
      <c r="XCW37" s="23"/>
      <c r="XDA37" s="23"/>
      <c r="XDE37" s="23"/>
      <c r="XDI37" s="23"/>
      <c r="XDM37" s="23"/>
      <c r="XDQ37" s="23"/>
      <c r="XDU37" s="23"/>
    </row>
    <row r="38" spans="1:1021 1025:2045 2049:3069 3073:4093 4097:5117 5121:6141 6145:7165 7169:8189 8193:9213 9217:10237 10241:11261 11265:12285 12289:13309 13313:14333 14337:15357 15361:16349" s="25" customFormat="1" ht="13.5" thickBot="1" x14ac:dyDescent="0.3">
      <c r="A38" s="26" t="s">
        <v>101</v>
      </c>
      <c r="B38" s="29">
        <v>308.72000000000003</v>
      </c>
      <c r="C38" s="29">
        <v>-7.0000000000000007E-2</v>
      </c>
      <c r="D38" s="29">
        <v>-2.31</v>
      </c>
    </row>
    <row r="39" spans="1:1021 1025:2045 2049:3069 3073:4093 4097:5117 5121:6141 6145:7165 7169:8189 8193:9213 9217:10237 10241:11261 11265:12285 12289:13309 13313:14333 14337:15357 15361:16349" s="25" customFormat="1" ht="13.5" thickBot="1" x14ac:dyDescent="0.3">
      <c r="A39" s="26" t="s">
        <v>102</v>
      </c>
      <c r="B39" s="29">
        <v>302.38</v>
      </c>
      <c r="C39" s="29">
        <v>-1.66</v>
      </c>
      <c r="D39" s="29">
        <v>-3.21</v>
      </c>
    </row>
    <row r="40" spans="1:1021 1025:2045 2049:3069 3073:4093 4097:5117 5121:6141 6145:7165 7169:8189 8193:9213 9217:10237 10241:11261 11265:12285 12289:13309 13313:14333 14337:15357 15361:16349" s="25" customFormat="1" ht="13.5" thickBot="1" x14ac:dyDescent="0.3">
      <c r="A40" s="26" t="s">
        <v>103</v>
      </c>
      <c r="B40" s="29">
        <v>299.32</v>
      </c>
      <c r="C40" s="29">
        <f>B40/B39*100-100</f>
        <v>-1.0119716912494283</v>
      </c>
      <c r="D40" s="29">
        <f>B40/B27*100-100</f>
        <v>-0.59116572567255332</v>
      </c>
    </row>
    <row r="41" spans="1:1021 1025:2045 2049:3069 3073:4093 4097:5117 5121:6141 6145:7165 7169:8189 8193:9213 9217:10237 10241:11261 11265:12285 12289:13309 13313:14333 14337:15357 15361:16349" s="25" customFormat="1" ht="13.5" thickBot="1" x14ac:dyDescent="0.3">
      <c r="A41" s="26" t="s">
        <v>104</v>
      </c>
      <c r="B41" s="29">
        <v>299.26</v>
      </c>
      <c r="C41" s="29">
        <f>B41/B40*100-100</f>
        <v>-2.0045436322334353E-2</v>
      </c>
      <c r="D41" s="29">
        <f>B41/B28*100-100</f>
        <v>-1.9141265158964416</v>
      </c>
    </row>
    <row r="42" spans="1:1021 1025:2045 2049:3069 3073:4093 4097:5117 5121:6141 6145:7165 7169:8189 8193:9213 9217:10237 10241:11261 11265:12285 12289:13309 13313:14333 14337:15357 15361:16349" s="25" customFormat="1" ht="15.75" customHeight="1" thickBot="1" x14ac:dyDescent="0.3">
      <c r="A42" s="86" t="s">
        <v>131</v>
      </c>
      <c r="B42" s="87"/>
      <c r="C42" s="87"/>
      <c r="D42" s="88"/>
    </row>
    <row r="43" spans="1:1021 1025:2045 2049:3069 3073:4093 4097:5117 5121:6141 6145:7165 7169:8189 8193:9213 9217:10237 10241:11261 11265:12285 12289:13309 13313:14333 14337:15357 15361:16349" s="25" customFormat="1" ht="13.5" thickBot="1" x14ac:dyDescent="0.3">
      <c r="A43" s="26" t="s">
        <v>93</v>
      </c>
      <c r="B43" s="29">
        <v>308.58</v>
      </c>
      <c r="C43" s="29">
        <v>3.11</v>
      </c>
      <c r="D43" s="29">
        <v>-0.87</v>
      </c>
    </row>
    <row r="44" spans="1:1021 1025:2045 2049:3069 3073:4093 4097:5117 5121:6141 6145:7165 7169:8189 8193:9213 9217:10237 10241:11261 11265:12285 12289:13309 13313:14333 14337:15357 15361:16349" s="25" customFormat="1" ht="13.5" thickBot="1" x14ac:dyDescent="0.3">
      <c r="A44" s="26" t="s">
        <v>94</v>
      </c>
      <c r="B44" s="29">
        <v>318.57</v>
      </c>
      <c r="C44" s="29">
        <v>3.24</v>
      </c>
      <c r="D44" s="29">
        <v>2.63</v>
      </c>
    </row>
    <row r="45" spans="1:1021 1025:2045 2049:3069 3073:4093 4097:5117 5121:6141 6145:7165 7169:8189 8193:9213 9217:10237 10241:11261 11265:12285 12289:13309 13313:14333 14337:15357 15361:16349" s="25" customFormat="1" ht="13.5" thickBot="1" x14ac:dyDescent="0.3">
      <c r="A45" s="36" t="s">
        <v>95</v>
      </c>
      <c r="B45" s="37">
        <v>325</v>
      </c>
      <c r="C45" s="37">
        <v>2.02</v>
      </c>
      <c r="D45" s="37">
        <v>4.47</v>
      </c>
    </row>
    <row r="46" spans="1:1021 1025:2045 2049:3069 3073:4093 4097:5117 5121:6141 6145:7165 7169:8189 8193:9213 9217:10237 10241:11261 11265:12285 12289:13309 13313:14333 14337:15357 15361:16349" ht="12.75" customHeight="1" thickBot="1" x14ac:dyDescent="0.3">
      <c r="A46" s="36" t="s">
        <v>96</v>
      </c>
      <c r="B46" s="37">
        <v>327.93</v>
      </c>
      <c r="C46" s="37">
        <v>0.9</v>
      </c>
      <c r="D46" s="37">
        <v>4.79</v>
      </c>
    </row>
    <row r="47" spans="1:1021 1025:2045 2049:3069 3073:4093 4097:5117 5121:6141 6145:7165 7169:8189 8193:9213 9217:10237 10241:11261 11265:12285 12289:13309 13313:14333 14337:15357 15361:16349" ht="12.75" customHeight="1" thickBot="1" x14ac:dyDescent="0.3">
      <c r="A47" s="36" t="s">
        <v>97</v>
      </c>
      <c r="B47" s="37">
        <v>329.36</v>
      </c>
      <c r="C47" s="37">
        <v>0.44</v>
      </c>
      <c r="D47" s="37">
        <v>4.16</v>
      </c>
    </row>
    <row r="48" spans="1:1021 1025:2045 2049:3069 3073:4093 4097:5117 5121:6141 6145:7165 7169:8189 8193:9213 9217:10237 10241:11261 11265:12285 12289:13309 13313:14333 14337:15357 15361:16349" ht="12.75" customHeight="1" thickBot="1" x14ac:dyDescent="0.3">
      <c r="A48" s="36" t="s">
        <v>98</v>
      </c>
      <c r="B48" s="37">
        <v>326.75</v>
      </c>
      <c r="C48" s="37">
        <v>-0.79</v>
      </c>
      <c r="D48" s="37">
        <v>2.5499999999999998</v>
      </c>
    </row>
    <row r="49" spans="1:7" ht="25.5" customHeight="1" thickBot="1" x14ac:dyDescent="0.3">
      <c r="A49" s="82" t="s">
        <v>105</v>
      </c>
      <c r="B49" s="82"/>
      <c r="C49" s="82"/>
      <c r="D49" s="82"/>
    </row>
    <row r="50" spans="1:7" ht="40.5" customHeight="1" thickBot="1" x14ac:dyDescent="0.3">
      <c r="A50" s="6" t="s">
        <v>90</v>
      </c>
      <c r="B50" s="7" t="s">
        <v>115</v>
      </c>
      <c r="C50" s="7" t="s">
        <v>106</v>
      </c>
      <c r="D50" s="7" t="s">
        <v>107</v>
      </c>
    </row>
    <row r="51" spans="1:7" ht="13.5" thickBot="1" x14ac:dyDescent="0.3">
      <c r="A51" s="83" t="s">
        <v>125</v>
      </c>
      <c r="B51" s="84"/>
      <c r="C51" s="84"/>
      <c r="D51" s="85"/>
    </row>
    <row r="52" spans="1:7" ht="13.5" thickBot="1" x14ac:dyDescent="0.3">
      <c r="A52" s="8" t="s">
        <v>108</v>
      </c>
      <c r="B52" s="9">
        <v>214.22</v>
      </c>
      <c r="C52" s="9">
        <v>15.19062214335645</v>
      </c>
      <c r="D52" s="9">
        <v>30.232840902182488</v>
      </c>
    </row>
    <row r="53" spans="1:7" ht="14.25" customHeight="1" thickBot="1" x14ac:dyDescent="0.3">
      <c r="A53" s="8" t="s">
        <v>109</v>
      </c>
      <c r="B53" s="9">
        <v>221.39</v>
      </c>
      <c r="C53" s="9">
        <v>3.3470264214358991</v>
      </c>
      <c r="D53" s="9">
        <v>26.313687453642927</v>
      </c>
    </row>
    <row r="54" spans="1:7" ht="15" customHeight="1" thickBot="1" x14ac:dyDescent="0.3">
      <c r="A54" s="8" t="s">
        <v>120</v>
      </c>
      <c r="B54" s="9">
        <v>239.15</v>
      </c>
      <c r="C54" s="9">
        <v>8.0220425493473044</v>
      </c>
      <c r="D54" s="9">
        <v>34.899593862815891</v>
      </c>
    </row>
    <row r="55" spans="1:7" ht="15" customHeight="1" thickBot="1" x14ac:dyDescent="0.3">
      <c r="A55" s="6" t="s">
        <v>124</v>
      </c>
      <c r="B55" s="10">
        <v>260.18</v>
      </c>
      <c r="C55" s="10">
        <v>8.7936441563872165</v>
      </c>
      <c r="D55" s="10">
        <v>39.904285637468405</v>
      </c>
      <c r="E55" s="30"/>
      <c r="F55" s="30"/>
      <c r="G55" s="30"/>
    </row>
    <row r="56" spans="1:7" ht="15" customHeight="1" thickBot="1" x14ac:dyDescent="0.3">
      <c r="A56" s="86" t="s">
        <v>126</v>
      </c>
      <c r="B56" s="87"/>
      <c r="C56" s="87"/>
      <c r="D56" s="88"/>
    </row>
    <row r="57" spans="1:7" ht="15" customHeight="1" thickBot="1" x14ac:dyDescent="0.3">
      <c r="A57" s="8" t="s">
        <v>108</v>
      </c>
      <c r="B57" s="10">
        <v>277.94</v>
      </c>
      <c r="C57" s="10">
        <v>6.8260435083403763</v>
      </c>
      <c r="D57" s="10">
        <v>29.745121837363456</v>
      </c>
    </row>
    <row r="58" spans="1:7" ht="13.5" customHeight="1" thickBot="1" x14ac:dyDescent="0.3">
      <c r="A58" s="8" t="s">
        <v>127</v>
      </c>
      <c r="B58" s="10">
        <v>295.24666666666667</v>
      </c>
      <c r="C58" s="10">
        <v>6.2267635700750787</v>
      </c>
      <c r="D58" s="10">
        <v>33.360434828432489</v>
      </c>
      <c r="E58" s="30"/>
      <c r="F58" s="30"/>
      <c r="G58" s="30"/>
    </row>
    <row r="59" spans="1:7" ht="13.5" customHeight="1" thickBot="1" x14ac:dyDescent="0.3">
      <c r="A59" s="26" t="s">
        <v>128</v>
      </c>
      <c r="B59" s="27">
        <v>312.48</v>
      </c>
      <c r="C59" s="27">
        <v>5.8369273150134404</v>
      </c>
      <c r="D59" s="27">
        <v>30.662763955676354</v>
      </c>
    </row>
    <row r="60" spans="1:7" ht="13.5" customHeight="1" thickBot="1" x14ac:dyDescent="0.3">
      <c r="A60" s="28" t="s">
        <v>129</v>
      </c>
      <c r="B60" s="27">
        <v>306.61666666666667</v>
      </c>
      <c r="C60" s="27">
        <v>-1.8763867554190199</v>
      </c>
      <c r="D60" s="27">
        <v>17.847900171676017</v>
      </c>
    </row>
    <row r="61" spans="1:7" ht="13.5" customHeight="1" thickBot="1" x14ac:dyDescent="0.3">
      <c r="A61" s="86" t="s">
        <v>130</v>
      </c>
      <c r="B61" s="87"/>
      <c r="C61" s="87"/>
      <c r="D61" s="88"/>
    </row>
    <row r="62" spans="1:7" ht="15" customHeight="1" thickBot="1" x14ac:dyDescent="0.3">
      <c r="A62" s="35" t="s">
        <v>108</v>
      </c>
      <c r="B62" s="31">
        <f>AVERAGE(B30:B32)</f>
        <v>310.92666666666668</v>
      </c>
      <c r="C62" s="32">
        <f>B62/B60*100-100</f>
        <v>1.4056639669511384</v>
      </c>
      <c r="D62" s="32">
        <f>B62/B57*100-100</f>
        <v>11.868268930944325</v>
      </c>
    </row>
    <row r="63" spans="1:7" ht="13.5" thickBot="1" x14ac:dyDescent="0.3">
      <c r="A63" s="41" t="s">
        <v>127</v>
      </c>
      <c r="B63" s="27">
        <f>AVERAGE(B33:B35)</f>
        <v>315.93666666666667</v>
      </c>
      <c r="C63" s="39">
        <f>B63/B62*100-100</f>
        <v>1.6113124209352634</v>
      </c>
      <c r="D63" s="40">
        <f>B63/B58*100-100</f>
        <v>7.0076997764580966</v>
      </c>
      <c r="F63" s="34"/>
      <c r="G63" s="34"/>
    </row>
    <row r="64" spans="1:7" ht="13.5" thickBot="1" x14ac:dyDescent="0.3">
      <c r="A64" s="41" t="s">
        <v>128</v>
      </c>
      <c r="B64" s="27">
        <f>AVERAGE(B36:B38)</f>
        <v>310.56</v>
      </c>
      <c r="C64" s="39">
        <f>B64/B63*100-100</f>
        <v>-1.701817874890537</v>
      </c>
      <c r="D64" s="40">
        <f>B64/B59*100-100</f>
        <v>-0.61443932411674496</v>
      </c>
      <c r="F64" s="34"/>
      <c r="G64" s="34"/>
    </row>
    <row r="65" spans="1:7" ht="13.5" thickBot="1" x14ac:dyDescent="0.3">
      <c r="A65" s="42" t="s">
        <v>129</v>
      </c>
      <c r="B65" s="27">
        <f>AVERAGE(B39:B41)</f>
        <v>300.32</v>
      </c>
      <c r="C65" s="39">
        <f>B65/B64*100-100</f>
        <v>-3.2972694487377652</v>
      </c>
      <c r="D65" s="40">
        <f>B65/B60*100-100</f>
        <v>-2.0535956949502747</v>
      </c>
      <c r="F65" s="34"/>
      <c r="G65" s="34"/>
    </row>
    <row r="66" spans="1:7" ht="13.5" thickBot="1" x14ac:dyDescent="0.3">
      <c r="A66" s="89" t="s">
        <v>131</v>
      </c>
      <c r="B66" s="90"/>
      <c r="C66" s="90"/>
      <c r="D66" s="91"/>
      <c r="F66" s="34"/>
      <c r="G66" s="34"/>
    </row>
    <row r="67" spans="1:7" ht="12.75" customHeight="1" thickBot="1" x14ac:dyDescent="0.3">
      <c r="A67" s="38" t="s">
        <v>108</v>
      </c>
      <c r="B67" s="39">
        <f>AVERAGE(B43:B45)</f>
        <v>317.38333333333333</v>
      </c>
      <c r="C67" s="39">
        <f>B67/B65*100-100</f>
        <v>5.6817172793464721</v>
      </c>
      <c r="D67" s="40">
        <f>B67/B62*100-100</f>
        <v>2.0765882630416428</v>
      </c>
    </row>
    <row r="68" spans="1:7" ht="12.75" customHeight="1" thickBot="1" x14ac:dyDescent="0.3">
      <c r="A68" s="41" t="s">
        <v>127</v>
      </c>
      <c r="B68" s="39">
        <f>AVERAGE(B46:B48)</f>
        <v>328.01333333333332</v>
      </c>
      <c r="C68" s="39">
        <f>B68/B67*100-100</f>
        <v>3.349262196082563</v>
      </c>
      <c r="D68" s="40">
        <f>B68/B63*100-100</f>
        <v>3.8224960698874213</v>
      </c>
    </row>
    <row r="69" spans="1:7" ht="27" customHeight="1" thickBot="1" x14ac:dyDescent="0.3">
      <c r="A69" s="33" t="s">
        <v>110</v>
      </c>
      <c r="B69" s="33"/>
      <c r="C69" s="33"/>
      <c r="D69" s="33"/>
    </row>
    <row r="70" spans="1:7" ht="37.5" customHeight="1" thickBot="1" x14ac:dyDescent="0.3">
      <c r="A70" s="41" t="s">
        <v>90</v>
      </c>
      <c r="B70" s="7" t="s">
        <v>115</v>
      </c>
      <c r="C70" s="7" t="s">
        <v>111</v>
      </c>
      <c r="D70" s="7" t="s">
        <v>112</v>
      </c>
    </row>
    <row r="71" spans="1:7" ht="17.25" customHeight="1" thickBot="1" x14ac:dyDescent="0.3">
      <c r="A71" s="83" t="s">
        <v>125</v>
      </c>
      <c r="B71" s="84"/>
      <c r="C71" s="84"/>
      <c r="D71" s="85"/>
    </row>
    <row r="72" spans="1:7" ht="14.25" customHeight="1" thickBot="1" x14ac:dyDescent="0.3">
      <c r="A72" s="15" t="s">
        <v>113</v>
      </c>
      <c r="B72" s="16">
        <v>217.81</v>
      </c>
      <c r="C72" s="17">
        <v>19.926219579341492</v>
      </c>
      <c r="D72" s="17">
        <v>28.214033435366161</v>
      </c>
      <c r="F72" s="30"/>
    </row>
    <row r="73" spans="1:7" ht="20.25" customHeight="1" thickBot="1" x14ac:dyDescent="0.3">
      <c r="A73" s="12" t="s">
        <v>114</v>
      </c>
      <c r="B73" s="13">
        <v>249.67</v>
      </c>
      <c r="C73" s="14">
        <v>14.62742757449152</v>
      </c>
      <c r="D73" s="14">
        <v>37.468340491135308</v>
      </c>
    </row>
    <row r="74" spans="1:7" ht="15" customHeight="1" thickBot="1" x14ac:dyDescent="0.3">
      <c r="A74" s="83" t="s">
        <v>126</v>
      </c>
      <c r="B74" s="84"/>
      <c r="C74" s="84"/>
      <c r="D74" s="85"/>
    </row>
    <row r="75" spans="1:7" ht="11.25" customHeight="1" thickBot="1" x14ac:dyDescent="0.3">
      <c r="A75" s="15" t="s">
        <v>113</v>
      </c>
      <c r="B75" s="22">
        <v>286.59499999999997</v>
      </c>
      <c r="C75" s="14">
        <v>14.789522169263421</v>
      </c>
      <c r="D75" s="14">
        <v>31.580276387677316</v>
      </c>
    </row>
    <row r="76" spans="1:7" ht="16.5" customHeight="1" thickBot="1" x14ac:dyDescent="0.3">
      <c r="A76" s="15" t="s">
        <v>114</v>
      </c>
      <c r="B76" s="22">
        <v>309.54666666666662</v>
      </c>
      <c r="C76" s="22">
        <v>8.0083974481992612</v>
      </c>
      <c r="D76" s="22">
        <v>23.982323333466837</v>
      </c>
    </row>
    <row r="77" spans="1:7" ht="13.5" thickBot="1" x14ac:dyDescent="0.3">
      <c r="A77" s="83" t="s">
        <v>130</v>
      </c>
      <c r="B77" s="84"/>
      <c r="C77" s="84"/>
      <c r="D77" s="85"/>
    </row>
    <row r="78" spans="1:7" ht="13.5" thickBot="1" x14ac:dyDescent="0.3">
      <c r="A78" s="15" t="s">
        <v>113</v>
      </c>
      <c r="B78" s="22">
        <f>AVERAGE(B30:B35)</f>
        <v>313.43166666666667</v>
      </c>
      <c r="C78" s="14">
        <f>B78/B76*100-100</f>
        <v>1.2550611647140073</v>
      </c>
      <c r="D78" s="14">
        <f>B78/B75*100-100</f>
        <v>9.3639688992015522</v>
      </c>
    </row>
    <row r="79" spans="1:7" ht="13.5" thickBot="1" x14ac:dyDescent="0.3">
      <c r="A79" s="15" t="s">
        <v>114</v>
      </c>
      <c r="B79" s="22">
        <f>AVERAGE(B36:B41)</f>
        <v>305.44</v>
      </c>
      <c r="C79" s="14">
        <f>B79/B78*100-100</f>
        <v>-2.5497317331263076</v>
      </c>
      <c r="D79" s="14">
        <f>B79/B76*100-100</f>
        <v>-1.3266712611991665</v>
      </c>
    </row>
    <row r="80" spans="1:7" ht="13.5" thickBot="1" x14ac:dyDescent="0.3">
      <c r="A80" s="83" t="s">
        <v>131</v>
      </c>
      <c r="B80" s="84"/>
      <c r="C80" s="84"/>
      <c r="D80" s="85"/>
    </row>
    <row r="81" spans="1:4" ht="13.5" thickBot="1" x14ac:dyDescent="0.3">
      <c r="A81" s="15" t="s">
        <v>113</v>
      </c>
      <c r="B81" s="22">
        <f>AVERAGE(B43:B48)</f>
        <v>322.69833333333332</v>
      </c>
      <c r="C81" s="14">
        <f>B81/B79*100-100</f>
        <v>5.6503186659682143</v>
      </c>
      <c r="D81" s="14">
        <f>B81/B78*100-100</f>
        <v>2.9565189647929628</v>
      </c>
    </row>
    <row r="82" spans="1:4" ht="15.75" x14ac:dyDescent="0.25">
      <c r="A82" s="11"/>
      <c r="B82" s="4"/>
      <c r="C82" s="81" t="s">
        <v>121</v>
      </c>
      <c r="D82" s="81"/>
    </row>
    <row r="83" spans="1:4" ht="18.75" x14ac:dyDescent="0.25">
      <c r="A83" s="18"/>
      <c r="B83" s="18"/>
      <c r="C83" s="81" t="s">
        <v>1</v>
      </c>
      <c r="D83" s="81"/>
    </row>
    <row r="84" spans="1:4" ht="15.75" x14ac:dyDescent="0.25">
      <c r="A84" s="43" t="s">
        <v>143</v>
      </c>
      <c r="B84" s="4"/>
      <c r="C84" s="81" t="s">
        <v>142</v>
      </c>
      <c r="D84" s="81"/>
    </row>
    <row r="88" spans="1:4" x14ac:dyDescent="0.25">
      <c r="A88" s="21"/>
    </row>
    <row r="91" spans="1:4" s="20" customFormat="1" ht="15" x14ac:dyDescent="0.25">
      <c r="A91" s="19"/>
      <c r="B91" s="1"/>
      <c r="C91" s="1"/>
      <c r="D91" s="1"/>
    </row>
  </sheetData>
  <mergeCells count="16">
    <mergeCell ref="A3:D3"/>
    <mergeCell ref="C82:D82"/>
    <mergeCell ref="C83:D83"/>
    <mergeCell ref="A16:D16"/>
    <mergeCell ref="A29:D29"/>
    <mergeCell ref="A61:D61"/>
    <mergeCell ref="A42:D42"/>
    <mergeCell ref="A80:D80"/>
    <mergeCell ref="C84:D84"/>
    <mergeCell ref="A49:D49"/>
    <mergeCell ref="A71:D71"/>
    <mergeCell ref="A51:D51"/>
    <mergeCell ref="A74:D74"/>
    <mergeCell ref="A56:D56"/>
    <mergeCell ref="A77:D77"/>
    <mergeCell ref="A66:D6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  <ignoredErrors>
    <ignoredError sqref="B62:B65 B78:B79 B67:B6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1</vt:lpstr>
      <vt:lpstr>Page 2</vt:lpstr>
      <vt:lpstr>Page 3</vt:lpstr>
      <vt:lpstr>'Page 1'!Print_Area</vt:lpstr>
      <vt:lpstr>'Page 2'!Print_Area</vt:lpstr>
      <vt:lpstr>'Page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2025-11-27T11:58:48Z</cp:lastPrinted>
  <dcterms:created xsi:type="dcterms:W3CDTF">2019-08-26T06:34:44Z</dcterms:created>
  <dcterms:modified xsi:type="dcterms:W3CDTF">2026-01-29T10:00:12Z</dcterms:modified>
</cp:coreProperties>
</file>