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1.33\d\00 COMMON FOLDER AT LOCAL SERVER\00 SPI\00 SPI New Base 2015-16\7. 2025 SPI New Base\8. August 2025\28.08.2025\SPI Email 28.08.2025\E File\"/>
    </mc:Choice>
  </mc:AlternateContent>
  <xr:revisionPtr revIDLastSave="0" documentId="13_ncr:1_{5A5DB203-857E-494A-B0FD-D5ED0AE4BE0F}" xr6:coauthVersionLast="47" xr6:coauthVersionMax="47" xr10:uidLastSave="{00000000-0000-0000-0000-000000000000}"/>
  <bookViews>
    <workbookView xWindow="-120" yWindow="-120" windowWidth="23280" windowHeight="12600" activeTab="1" xr2:uid="{1B72A7DD-DD67-428B-82D4-93EBAB6DEFBA}"/>
  </bookViews>
  <sheets>
    <sheet name="Appendix-A" sheetId="11" r:id="rId1"/>
    <sheet name="Appendix-B" sheetId="9" r:id="rId2"/>
  </sheets>
  <definedNames>
    <definedName name="_xlnm.Print_Area" localSheetId="1">'Appendix-B'!$A$1:$Y$35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9" l="1"/>
  <c r="Y31" i="9" s="1"/>
  <c r="U30" i="9"/>
  <c r="Y30" i="9" s="1"/>
  <c r="Y29" i="9"/>
  <c r="U29" i="9"/>
  <c r="X29" i="9" s="1"/>
  <c r="U28" i="9"/>
  <c r="Y28" i="9" s="1"/>
  <c r="U27" i="9"/>
  <c r="Y27" i="9" s="1"/>
  <c r="W38" i="9"/>
  <c r="M38" i="9"/>
  <c r="W22" i="9"/>
  <c r="M22" i="9"/>
  <c r="U17" i="9"/>
  <c r="Y17" i="9" s="1"/>
  <c r="W12" i="9"/>
  <c r="V12" i="9"/>
  <c r="U12" i="9"/>
  <c r="W11" i="9"/>
  <c r="V11" i="9"/>
  <c r="U11" i="9"/>
  <c r="X11" i="9" s="1"/>
  <c r="W10" i="9"/>
  <c r="V10" i="9"/>
  <c r="U10" i="9"/>
  <c r="Y10" i="9" s="1"/>
  <c r="W9" i="9"/>
  <c r="V9" i="9"/>
  <c r="U9" i="9"/>
  <c r="Y9" i="9" s="1"/>
  <c r="W8" i="9"/>
  <c r="V8" i="9"/>
  <c r="U8" i="9"/>
  <c r="W7" i="9"/>
  <c r="Y7" i="9" s="1"/>
  <c r="V7" i="9"/>
  <c r="U7" i="9"/>
  <c r="X7" i="9" s="1"/>
  <c r="W6" i="9"/>
  <c r="V6" i="9"/>
  <c r="U6" i="9"/>
  <c r="X6" i="9" s="1"/>
  <c r="W5" i="9"/>
  <c r="V5" i="9"/>
  <c r="U5" i="9"/>
  <c r="Y5" i="9" s="1"/>
  <c r="V173" i="11"/>
  <c r="W173" i="11"/>
  <c r="S173" i="11"/>
  <c r="R173" i="11"/>
  <c r="V172" i="11"/>
  <c r="W172" i="11"/>
  <c r="S172" i="11"/>
  <c r="R172" i="11"/>
  <c r="V171" i="11"/>
  <c r="W171" i="11"/>
  <c r="S171" i="11"/>
  <c r="R171" i="11"/>
  <c r="V170" i="11"/>
  <c r="W170" i="11"/>
  <c r="S170" i="11"/>
  <c r="R170" i="11"/>
  <c r="V169" i="11"/>
  <c r="W169" i="11"/>
  <c r="S169" i="11"/>
  <c r="R169" i="11"/>
  <c r="V168" i="11"/>
  <c r="W168" i="11"/>
  <c r="S168" i="11"/>
  <c r="R168" i="11"/>
  <c r="V167" i="11"/>
  <c r="W167" i="11"/>
  <c r="S167" i="11"/>
  <c r="R167" i="11"/>
  <c r="V166" i="11"/>
  <c r="W166" i="11"/>
  <c r="S166" i="11"/>
  <c r="R166" i="11"/>
  <c r="V165" i="11"/>
  <c r="W165" i="11"/>
  <c r="S165" i="11"/>
  <c r="R165" i="11"/>
  <c r="V164" i="11"/>
  <c r="W164" i="11"/>
  <c r="S164" i="11"/>
  <c r="R164" i="11"/>
  <c r="V163" i="11"/>
  <c r="W163" i="11"/>
  <c r="S163" i="11"/>
  <c r="R163" i="11"/>
  <c r="V162" i="11"/>
  <c r="W162" i="11"/>
  <c r="S162" i="11"/>
  <c r="R162" i="11"/>
  <c r="V161" i="11"/>
  <c r="W161" i="11"/>
  <c r="S161" i="11"/>
  <c r="R161" i="11"/>
  <c r="V160" i="11"/>
  <c r="W160" i="11"/>
  <c r="S160" i="11"/>
  <c r="R160" i="11"/>
  <c r="V159" i="11"/>
  <c r="W159" i="11"/>
  <c r="S159" i="11"/>
  <c r="R159" i="11"/>
  <c r="V158" i="11"/>
  <c r="W158" i="11"/>
  <c r="S158" i="11"/>
  <c r="R158" i="11"/>
  <c r="V157" i="11"/>
  <c r="W157" i="11"/>
  <c r="S157" i="11"/>
  <c r="R157" i="11"/>
  <c r="V156" i="11"/>
  <c r="W156" i="11"/>
  <c r="S156" i="11"/>
  <c r="R156" i="11"/>
  <c r="V155" i="11"/>
  <c r="W155" i="11"/>
  <c r="S155" i="11"/>
  <c r="R155" i="11"/>
  <c r="V154" i="11"/>
  <c r="W154" i="11"/>
  <c r="S154" i="11"/>
  <c r="R154" i="11"/>
  <c r="V153" i="11"/>
  <c r="W153" i="11"/>
  <c r="S153" i="11"/>
  <c r="R153" i="11"/>
  <c r="V152" i="11"/>
  <c r="W152" i="11"/>
  <c r="S152" i="11"/>
  <c r="R152" i="11"/>
  <c r="V151" i="11"/>
  <c r="W151" i="11"/>
  <c r="S151" i="11"/>
  <c r="R151" i="11"/>
  <c r="V150" i="11"/>
  <c r="W150" i="11"/>
  <c r="S150" i="11"/>
  <c r="R150" i="11"/>
  <c r="V149" i="11"/>
  <c r="W149" i="11"/>
  <c r="S149" i="11"/>
  <c r="R149" i="11"/>
  <c r="V148" i="11"/>
  <c r="W148" i="11"/>
  <c r="S148" i="11"/>
  <c r="R148" i="11"/>
  <c r="V147" i="11"/>
  <c r="W147" i="11"/>
  <c r="S147" i="11"/>
  <c r="R147" i="11"/>
  <c r="V146" i="11"/>
  <c r="W146" i="11"/>
  <c r="S146" i="11"/>
  <c r="R146" i="11"/>
  <c r="V145" i="11"/>
  <c r="W145" i="11"/>
  <c r="S145" i="11"/>
  <c r="R145" i="11"/>
  <c r="V144" i="11"/>
  <c r="W144" i="11"/>
  <c r="S144" i="11"/>
  <c r="R144" i="11"/>
  <c r="V143" i="11"/>
  <c r="W143" i="11"/>
  <c r="S143" i="11"/>
  <c r="R143" i="11"/>
  <c r="V142" i="11"/>
  <c r="W142" i="11"/>
  <c r="S142" i="11"/>
  <c r="R142" i="11"/>
  <c r="V141" i="11"/>
  <c r="W141" i="11"/>
  <c r="S141" i="11"/>
  <c r="R141" i="11"/>
  <c r="V140" i="11"/>
  <c r="W140" i="11"/>
  <c r="S140" i="11"/>
  <c r="R140" i="11"/>
  <c r="V139" i="11"/>
  <c r="W139" i="11"/>
  <c r="S139" i="11"/>
  <c r="R139" i="11"/>
  <c r="V138" i="11"/>
  <c r="W138" i="11"/>
  <c r="S138" i="11"/>
  <c r="R138" i="11"/>
  <c r="V137" i="11"/>
  <c r="W137" i="11"/>
  <c r="S137" i="11"/>
  <c r="R137" i="11"/>
  <c r="V136" i="11"/>
  <c r="W136" i="11"/>
  <c r="S136" i="11"/>
  <c r="R136" i="11"/>
  <c r="V135" i="11"/>
  <c r="W135" i="11"/>
  <c r="S135" i="11"/>
  <c r="R135" i="11"/>
  <c r="V134" i="11"/>
  <c r="W134" i="11"/>
  <c r="S134" i="11"/>
  <c r="R134" i="11"/>
  <c r="V133" i="11"/>
  <c r="W133" i="11"/>
  <c r="S133" i="11"/>
  <c r="R133" i="11"/>
  <c r="V132" i="11"/>
  <c r="W132" i="11"/>
  <c r="S132" i="11"/>
  <c r="R132" i="11"/>
  <c r="V131" i="11"/>
  <c r="W131" i="11"/>
  <c r="S131" i="11"/>
  <c r="R131" i="11"/>
  <c r="V130" i="11"/>
  <c r="W130" i="11"/>
  <c r="S130" i="11"/>
  <c r="R130" i="11"/>
  <c r="V129" i="11"/>
  <c r="W129" i="11"/>
  <c r="S129" i="11"/>
  <c r="R129" i="11"/>
  <c r="V128" i="11"/>
  <c r="W128" i="11"/>
  <c r="S128" i="11"/>
  <c r="R128" i="11"/>
  <c r="V127" i="11"/>
  <c r="W127" i="11"/>
  <c r="S127" i="11"/>
  <c r="R127" i="11"/>
  <c r="V126" i="11"/>
  <c r="W126" i="11"/>
  <c r="S126" i="11"/>
  <c r="R126" i="11"/>
  <c r="V125" i="11"/>
  <c r="W125" i="11"/>
  <c r="S125" i="11"/>
  <c r="R125" i="11"/>
  <c r="V124" i="11"/>
  <c r="W124" i="11"/>
  <c r="S124" i="11"/>
  <c r="R124" i="11"/>
  <c r="V123" i="11"/>
  <c r="W123" i="11"/>
  <c r="S123" i="11"/>
  <c r="R123" i="11"/>
  <c r="X9" i="9" l="1"/>
  <c r="Y12" i="9"/>
  <c r="X28" i="9"/>
  <c r="Y11" i="9"/>
  <c r="Y6" i="9"/>
  <c r="X5" i="9"/>
  <c r="Y8" i="9"/>
  <c r="X10" i="9"/>
  <c r="X27" i="9"/>
  <c r="X31" i="9"/>
  <c r="X17" i="9"/>
  <c r="N22" i="9"/>
  <c r="X30" i="9"/>
  <c r="X8" i="9"/>
  <c r="X12" i="9"/>
  <c r="X22" i="9"/>
</calcChain>
</file>

<file path=xl/sharedStrings.xml><?xml version="1.0" encoding="utf-8"?>
<sst xmlns="http://schemas.openxmlformats.org/spreadsheetml/2006/main" count="631" uniqueCount="159">
  <si>
    <t>SL.</t>
  </si>
  <si>
    <t>NO.</t>
  </si>
  <si>
    <t>DESCRIPTION</t>
  </si>
  <si>
    <t>UNIT</t>
  </si>
  <si>
    <t>APPENDIX-A</t>
  </si>
  <si>
    <t>CONSUMER PRICES OF ESSENTIAL ITEMS</t>
  </si>
  <si>
    <t>PRICES ON 28-08-2025</t>
  </si>
  <si>
    <t>Islamabad (01)</t>
  </si>
  <si>
    <t>MIN</t>
  </si>
  <si>
    <t>AVG</t>
  </si>
  <si>
    <t>MAX</t>
  </si>
  <si>
    <t>Rawalpindi (02)</t>
  </si>
  <si>
    <t>Gujranwala (03)</t>
  </si>
  <si>
    <t>Sialkot (04)</t>
  </si>
  <si>
    <t>Lahore (05)</t>
  </si>
  <si>
    <t>Faisalabad (06)</t>
  </si>
  <si>
    <t>Sargodha (07)</t>
  </si>
  <si>
    <t>Wheat Flour Bag</t>
  </si>
  <si>
    <t>20 Kg</t>
  </si>
  <si>
    <t>Rice Basmati Broken (Average Quality)</t>
  </si>
  <si>
    <t>1 Kg</t>
  </si>
  <si>
    <t>Rice IRRI-6/9 (Sindh/Punjab)</t>
  </si>
  <si>
    <t>Bread plain (Small Size)</t>
  </si>
  <si>
    <t>Each</t>
  </si>
  <si>
    <t>Beef with Bone (Average Quality)</t>
  </si>
  <si>
    <t>Mutton (Average Quality)</t>
  </si>
  <si>
    <t>Chicken Farm Broiler (Live)</t>
  </si>
  <si>
    <t>Milk fresh (Un-boiled)</t>
  </si>
  <si>
    <t>1 Ltr</t>
  </si>
  <si>
    <t>Curd (Dahi) Loose</t>
  </si>
  <si>
    <t>Powdered Milk NIDO 390 gm Polybag</t>
  </si>
  <si>
    <t>Eggs Hen (Farm)</t>
  </si>
  <si>
    <t>1 Dozen</t>
  </si>
  <si>
    <t>Mustard Oil (Average Quality)</t>
  </si>
  <si>
    <t>Cooking Oil DALDA or Other Similar Brand (SN), 5 Litre Tin</t>
  </si>
  <si>
    <t>Vegetable Ghee DALDA/HABIB 2.5 kg Tin</t>
  </si>
  <si>
    <t>Vegetable Ghee DALDA/HABIB or Other superior Quality 1 kg Pouch</t>
  </si>
  <si>
    <t>Bananas (Kela) Local</t>
  </si>
  <si>
    <t>Pulse Masoor (Washed)</t>
  </si>
  <si>
    <t>Pulse Moong (Washed)</t>
  </si>
  <si>
    <t>Pulse Mash (Washed)</t>
  </si>
  <si>
    <t>Pulse Gram</t>
  </si>
  <si>
    <t>Potatoes</t>
  </si>
  <si>
    <t>Onions</t>
  </si>
  <si>
    <t>Tomatoes</t>
  </si>
  <si>
    <t>Sugar Refined</t>
  </si>
  <si>
    <t>Gur (Average Quality)</t>
  </si>
  <si>
    <t>Salt Powdered (NATIONAL/SHAN) 800 gm Packet</t>
  </si>
  <si>
    <t>Chilies Powder NATIONAL 200 gm Packet</t>
  </si>
  <si>
    <t>Garlic (Lehsun)</t>
  </si>
  <si>
    <t>Tea Lipton Yellow Label 190 gm Packet</t>
  </si>
  <si>
    <t>Cooked Beef at Average Hotel</t>
  </si>
  <si>
    <t>Per Plate</t>
  </si>
  <si>
    <t>Cooked Daal at Average Hotel</t>
  </si>
  <si>
    <t>Tea Prepared Ordinary</t>
  </si>
  <si>
    <t>Per Cup</t>
  </si>
  <si>
    <t>Cigarettes Capstan 20'S Packet</t>
  </si>
  <si>
    <t>Long Cloth 57" Gul Ahmed/Al Karam</t>
  </si>
  <si>
    <t>1 mtr</t>
  </si>
  <si>
    <t>Shirting (Average Quality)</t>
  </si>
  <si>
    <t>Lawn Printed Gul Ahmed/Al Karam</t>
  </si>
  <si>
    <t>Georgette (Average Quality)</t>
  </si>
  <si>
    <t>Gents Sandal Bata</t>
  </si>
  <si>
    <t>Pair</t>
  </si>
  <si>
    <t>Gents Sponge Chappal Bata</t>
  </si>
  <si>
    <t>Ladies Sandal Bata</t>
  </si>
  <si>
    <t>Per Unit</t>
  </si>
  <si>
    <t>Electricity Charges for Q1*</t>
  </si>
  <si>
    <t>MMBTU</t>
  </si>
  <si>
    <t>Firewood Whole</t>
  </si>
  <si>
    <t>40 Kg</t>
  </si>
  <si>
    <t>Energy Saver Philips 14 Watt</t>
  </si>
  <si>
    <t>Sufi Washing Soap 250 gm Cake</t>
  </si>
  <si>
    <t>Match Box</t>
  </si>
  <si>
    <t>Petrol Super</t>
  </si>
  <si>
    <t>Per Litre</t>
  </si>
  <si>
    <t>Hi-Speed Diesel</t>
  </si>
  <si>
    <t>LPG 11.67 kg Cylinder</t>
  </si>
  <si>
    <t>Telephone Call Charges</t>
  </si>
  <si>
    <t>Per Minute</t>
  </si>
  <si>
    <t>Toilet Soap LIFEBUOY 115 gm</t>
  </si>
  <si>
    <t>Multan (08)</t>
  </si>
  <si>
    <t>Bahawalpur (09)</t>
  </si>
  <si>
    <t>Karachi (10)</t>
  </si>
  <si>
    <t>Hyderabad (11)</t>
  </si>
  <si>
    <t>Sukkur (12)</t>
  </si>
  <si>
    <t>Larkana (13)</t>
  </si>
  <si>
    <t>Peshawar (14)</t>
  </si>
  <si>
    <t>National Ave.</t>
  </si>
  <si>
    <t>% Change over</t>
  </si>
  <si>
    <t>Yearly Average Prices</t>
  </si>
  <si>
    <t>Prv. Wk</t>
  </si>
  <si>
    <t>Cor. Wk</t>
  </si>
  <si>
    <t>24-25</t>
  </si>
  <si>
    <t>23-24</t>
  </si>
  <si>
    <t>Diff</t>
  </si>
  <si>
    <t>% Chng</t>
  </si>
  <si>
    <t>Bannu (15)</t>
  </si>
  <si>
    <t>Quetta (16)</t>
  </si>
  <si>
    <t>Khuzdar (17)</t>
  </si>
  <si>
    <t>National Average</t>
  </si>
  <si>
    <t>APPENDIX-B</t>
  </si>
  <si>
    <t>Cement</t>
  </si>
  <si>
    <t>CNG</t>
  </si>
  <si>
    <t>Unit</t>
  </si>
  <si>
    <t>Painter</t>
  </si>
  <si>
    <t>Daily</t>
  </si>
  <si>
    <t>Mason (Raj)</t>
  </si>
  <si>
    <t>Labourer</t>
  </si>
  <si>
    <t>Plumber</t>
  </si>
  <si>
    <t>Electrician</t>
  </si>
  <si>
    <t>P/Point</t>
  </si>
  <si>
    <t>N.A. stands for Not Available.</t>
  </si>
  <si>
    <t>Rawal-pindi</t>
  </si>
  <si>
    <t>Gujran-wala</t>
  </si>
  <si>
    <t>Lahore</t>
  </si>
  <si>
    <t>Faisal-abad</t>
  </si>
  <si>
    <t>Sar-godha</t>
  </si>
  <si>
    <t>Multan</t>
  </si>
  <si>
    <t>Baha-walpur</t>
  </si>
  <si>
    <t>Hyder-abad</t>
  </si>
  <si>
    <t>Sukkur</t>
  </si>
  <si>
    <t>Larkana</t>
  </si>
  <si>
    <t>Pesha-war</t>
  </si>
  <si>
    <t>Bannu</t>
  </si>
  <si>
    <t>Quetta</t>
  </si>
  <si>
    <t>A: Retail Prices of Fertilizers (50 kg/bag) for the Week Ended on 28-08-2025</t>
  </si>
  <si>
    <t>No.</t>
  </si>
  <si>
    <t>Description</t>
  </si>
  <si>
    <t>Average Price for                                                28-08-25 21-08-25 29-08-24</t>
  </si>
  <si>
    <t>% Change over                 21-08-25 29-08-24</t>
  </si>
  <si>
    <t>Sona Urea</t>
  </si>
  <si>
    <t>Other Urea (Tara, Sarsabz, Shandar etc)</t>
  </si>
  <si>
    <t>N.A.</t>
  </si>
  <si>
    <t>Calcium Ammonium Nitrate</t>
  </si>
  <si>
    <t>S.S Phosphate, Gr. 18%</t>
  </si>
  <si>
    <t>Sulphate of Potash</t>
  </si>
  <si>
    <t>Nitro. Phosphate</t>
  </si>
  <si>
    <t>DIA Amun. Phosphate</t>
  </si>
  <si>
    <t>Nitro. Phosph. &amp; Pot. (Npk)</t>
  </si>
  <si>
    <t>Islam-abad</t>
  </si>
  <si>
    <t>Sialkot</t>
  </si>
  <si>
    <t>Karachi</t>
  </si>
  <si>
    <t>Khuz-dar</t>
  </si>
  <si>
    <t>B: Retail Prices of Cement (50 kg/bag) for the Week Ended on 28-08-2025</t>
  </si>
  <si>
    <t>Avg. Price per litre</t>
  </si>
  <si>
    <t>% change over Pre. week</t>
  </si>
  <si>
    <t>Avg. Price per kg</t>
  </si>
  <si>
    <t>C: Prices of CNG (per litre for Punjab and per kg otherwise) for the Week Ended on 28-08-2025</t>
  </si>
  <si>
    <t>D: Wage Rates for the Week Ended on 28-08-2025</t>
  </si>
  <si>
    <t>E: Wheat Rates for the Week Ended on 28.08.2025</t>
  </si>
  <si>
    <t>Khuzdar</t>
  </si>
  <si>
    <t>Average Price for
28.08.2025     21.08.2025</t>
  </si>
  <si>
    <t>% Change over               21.08.2025</t>
  </si>
  <si>
    <t>Wheat</t>
  </si>
  <si>
    <t>10 kg</t>
  </si>
  <si>
    <t>Wheat Flour (Fine)</t>
  </si>
  <si>
    <t>1 kg</t>
  </si>
  <si>
    <t>Gas Charges for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</si>
</sst>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#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E4C8D-B8CC-43EC-B46D-217D586F79AB}">
  <dimension ref="A1:Y179"/>
  <sheetViews>
    <sheetView view="pageBreakPreview" topLeftCell="A163" zoomScale="60" zoomScaleNormal="100" workbookViewId="0">
      <selection activeCell="B48" sqref="B48"/>
    </sheetView>
  </sheetViews>
  <sheetFormatPr defaultRowHeight="15" x14ac:dyDescent="0.25"/>
  <cols>
    <col min="1" max="1" width="3.5703125" customWidth="1"/>
    <col min="2" max="2" width="28.7109375" customWidth="1"/>
    <col min="3" max="24" width="7.5703125" customWidth="1"/>
    <col min="25" max="25" width="3.5703125" customWidth="1"/>
    <col min="26" max="46" width="7.5703125" customWidth="1"/>
    <col min="47" max="47" width="3.5703125" customWidth="1"/>
    <col min="48" max="59" width="7.5703125" customWidth="1"/>
    <col min="60" max="61" width="0" hidden="1" customWidth="1"/>
    <col min="62" max="67" width="7.5703125" customWidth="1"/>
    <col min="68" max="68" width="3.5703125" customWidth="1"/>
  </cols>
  <sheetData>
    <row r="1" spans="1:25" ht="12" customHeight="1" x14ac:dyDescent="0.25">
      <c r="A1" s="2"/>
      <c r="B1" s="2"/>
      <c r="C1" s="2"/>
      <c r="D1" s="28" t="s">
        <v>4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"/>
    </row>
    <row r="2" spans="1:25" ht="20.25" x14ac:dyDescent="0.3">
      <c r="A2" s="3"/>
      <c r="B2" s="3"/>
      <c r="C2" s="3"/>
      <c r="D2" s="30" t="s">
        <v>5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"/>
    </row>
    <row r="3" spans="1:25" x14ac:dyDescent="0.25">
      <c r="A3" s="4" t="s">
        <v>0</v>
      </c>
      <c r="B3" s="4"/>
      <c r="C3" s="4"/>
      <c r="D3" s="33" t="s">
        <v>7</v>
      </c>
      <c r="E3" s="33"/>
      <c r="F3" s="33"/>
      <c r="G3" s="33" t="s">
        <v>11</v>
      </c>
      <c r="H3" s="33"/>
      <c r="I3" s="33"/>
      <c r="J3" s="33" t="s">
        <v>12</v>
      </c>
      <c r="K3" s="33"/>
      <c r="L3" s="33"/>
      <c r="M3" s="33" t="s">
        <v>13</v>
      </c>
      <c r="N3" s="33"/>
      <c r="O3" s="33"/>
      <c r="P3" s="33" t="s">
        <v>14</v>
      </c>
      <c r="Q3" s="33"/>
      <c r="R3" s="33"/>
      <c r="S3" s="33" t="s">
        <v>15</v>
      </c>
      <c r="T3" s="33"/>
      <c r="U3" s="33"/>
      <c r="V3" s="33" t="s">
        <v>16</v>
      </c>
      <c r="W3" s="33"/>
      <c r="X3" s="33"/>
      <c r="Y3" s="4" t="s">
        <v>0</v>
      </c>
    </row>
    <row r="4" spans="1:25" x14ac:dyDescent="0.25">
      <c r="A4" s="4" t="s">
        <v>1</v>
      </c>
      <c r="B4" s="4" t="s">
        <v>2</v>
      </c>
      <c r="C4" s="4" t="s">
        <v>3</v>
      </c>
      <c r="D4" s="4" t="s">
        <v>8</v>
      </c>
      <c r="E4" s="4" t="s">
        <v>9</v>
      </c>
      <c r="F4" s="4" t="s">
        <v>10</v>
      </c>
      <c r="G4" s="4" t="s">
        <v>8</v>
      </c>
      <c r="H4" s="4" t="s">
        <v>9</v>
      </c>
      <c r="I4" s="4" t="s">
        <v>10</v>
      </c>
      <c r="J4" s="4" t="s">
        <v>8</v>
      </c>
      <c r="K4" s="4" t="s">
        <v>9</v>
      </c>
      <c r="L4" s="4" t="s">
        <v>10</v>
      </c>
      <c r="M4" s="4" t="s">
        <v>8</v>
      </c>
      <c r="N4" s="4" t="s">
        <v>9</v>
      </c>
      <c r="O4" s="4" t="s">
        <v>10</v>
      </c>
      <c r="P4" s="4" t="s">
        <v>8</v>
      </c>
      <c r="Q4" s="4" t="s">
        <v>9</v>
      </c>
      <c r="R4" s="4" t="s">
        <v>10</v>
      </c>
      <c r="S4" s="4" t="s">
        <v>8</v>
      </c>
      <c r="T4" s="4" t="s">
        <v>9</v>
      </c>
      <c r="U4" s="4" t="s">
        <v>10</v>
      </c>
      <c r="V4" s="4" t="s">
        <v>8</v>
      </c>
      <c r="W4" s="4" t="s">
        <v>9</v>
      </c>
      <c r="X4" s="4" t="s">
        <v>10</v>
      </c>
      <c r="Y4" s="4" t="s">
        <v>1</v>
      </c>
    </row>
    <row r="5" spans="1:25" ht="12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1</v>
      </c>
    </row>
    <row r="6" spans="1:25" ht="18" x14ac:dyDescent="0.25">
      <c r="A6" s="3"/>
      <c r="B6" s="3"/>
      <c r="C6" s="3"/>
      <c r="D6" s="32" t="s">
        <v>6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"/>
    </row>
    <row r="7" spans="1:25" x14ac:dyDescent="0.25">
      <c r="A7" s="5">
        <v>1</v>
      </c>
      <c r="B7" s="5" t="s">
        <v>17</v>
      </c>
      <c r="C7" s="5" t="s">
        <v>18</v>
      </c>
      <c r="D7" s="6">
        <v>1933.33</v>
      </c>
      <c r="E7" s="6">
        <v>1959.89</v>
      </c>
      <c r="F7" s="6">
        <v>2000</v>
      </c>
      <c r="G7" s="6">
        <v>1920</v>
      </c>
      <c r="H7" s="6">
        <v>1957.23</v>
      </c>
      <c r="I7" s="6">
        <v>1986.67</v>
      </c>
      <c r="J7" s="6">
        <v>1733</v>
      </c>
      <c r="K7" s="6">
        <v>1733</v>
      </c>
      <c r="L7" s="6">
        <v>1733</v>
      </c>
      <c r="M7" s="6">
        <v>1733</v>
      </c>
      <c r="N7" s="6">
        <v>1733</v>
      </c>
      <c r="O7" s="6">
        <v>1733</v>
      </c>
      <c r="P7" s="6">
        <v>1700</v>
      </c>
      <c r="Q7" s="6">
        <v>1702.85</v>
      </c>
      <c r="R7" s="6">
        <v>1720</v>
      </c>
      <c r="S7" s="6">
        <v>1700</v>
      </c>
      <c r="T7" s="6">
        <v>1700</v>
      </c>
      <c r="U7" s="6">
        <v>1700</v>
      </c>
      <c r="V7" s="6">
        <v>1800</v>
      </c>
      <c r="W7" s="6">
        <v>1800</v>
      </c>
      <c r="X7" s="6">
        <v>1800</v>
      </c>
      <c r="Y7" s="7">
        <v>1</v>
      </c>
    </row>
    <row r="8" spans="1:25" x14ac:dyDescent="0.25">
      <c r="A8" s="5">
        <v>2</v>
      </c>
      <c r="B8" s="5" t="s">
        <v>19</v>
      </c>
      <c r="C8" s="5" t="s">
        <v>20</v>
      </c>
      <c r="D8" s="6">
        <v>250</v>
      </c>
      <c r="E8" s="6">
        <v>266.52999999999997</v>
      </c>
      <c r="F8" s="6">
        <v>280</v>
      </c>
      <c r="G8" s="6">
        <v>240</v>
      </c>
      <c r="H8" s="6">
        <v>256.54000000000002</v>
      </c>
      <c r="I8" s="6">
        <v>270</v>
      </c>
      <c r="J8" s="6">
        <v>180</v>
      </c>
      <c r="K8" s="6">
        <v>180</v>
      </c>
      <c r="L8" s="6">
        <v>180</v>
      </c>
      <c r="M8" s="6">
        <v>180</v>
      </c>
      <c r="N8" s="6">
        <v>180</v>
      </c>
      <c r="O8" s="6">
        <v>180</v>
      </c>
      <c r="P8" s="6">
        <v>190</v>
      </c>
      <c r="Q8" s="6">
        <v>195.97</v>
      </c>
      <c r="R8" s="6">
        <v>210</v>
      </c>
      <c r="S8" s="6">
        <v>240</v>
      </c>
      <c r="T8" s="6">
        <v>240</v>
      </c>
      <c r="U8" s="6">
        <v>240</v>
      </c>
      <c r="V8" s="6">
        <v>170</v>
      </c>
      <c r="W8" s="6">
        <v>170</v>
      </c>
      <c r="X8" s="6">
        <v>170</v>
      </c>
      <c r="Y8" s="7">
        <v>2</v>
      </c>
    </row>
    <row r="9" spans="1:25" x14ac:dyDescent="0.25">
      <c r="A9" s="5">
        <v>3</v>
      </c>
      <c r="B9" s="5" t="s">
        <v>21</v>
      </c>
      <c r="C9" s="5" t="s">
        <v>20</v>
      </c>
      <c r="D9" s="6">
        <v>160</v>
      </c>
      <c r="E9" s="6">
        <v>178.64</v>
      </c>
      <c r="F9" s="6">
        <v>200</v>
      </c>
      <c r="G9" s="6">
        <v>150</v>
      </c>
      <c r="H9" s="6">
        <v>161.55000000000001</v>
      </c>
      <c r="I9" s="6">
        <v>180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160</v>
      </c>
      <c r="T9" s="6">
        <v>160</v>
      </c>
      <c r="U9" s="6">
        <v>160</v>
      </c>
      <c r="V9" s="6">
        <v>180</v>
      </c>
      <c r="W9" s="6">
        <v>186.61</v>
      </c>
      <c r="X9" s="6">
        <v>190</v>
      </c>
      <c r="Y9" s="7">
        <v>3</v>
      </c>
    </row>
    <row r="10" spans="1:25" x14ac:dyDescent="0.25">
      <c r="A10" s="5">
        <v>4</v>
      </c>
      <c r="B10" s="5" t="s">
        <v>22</v>
      </c>
      <c r="C10" s="5" t="s">
        <v>23</v>
      </c>
      <c r="D10" s="6">
        <v>110</v>
      </c>
      <c r="E10" s="6">
        <v>110</v>
      </c>
      <c r="F10" s="6">
        <v>110</v>
      </c>
      <c r="G10" s="6">
        <v>110</v>
      </c>
      <c r="H10" s="6">
        <v>110</v>
      </c>
      <c r="I10" s="6">
        <v>110</v>
      </c>
      <c r="J10" s="6">
        <v>110</v>
      </c>
      <c r="K10" s="6">
        <v>110</v>
      </c>
      <c r="L10" s="6">
        <v>110</v>
      </c>
      <c r="M10" s="6">
        <v>110</v>
      </c>
      <c r="N10" s="6">
        <v>110</v>
      </c>
      <c r="O10" s="6">
        <v>110</v>
      </c>
      <c r="P10" s="6">
        <v>110</v>
      </c>
      <c r="Q10" s="6">
        <v>110</v>
      </c>
      <c r="R10" s="6">
        <v>110</v>
      </c>
      <c r="S10" s="6">
        <v>110</v>
      </c>
      <c r="T10" s="6">
        <v>110</v>
      </c>
      <c r="U10" s="6">
        <v>110</v>
      </c>
      <c r="V10" s="6">
        <v>100</v>
      </c>
      <c r="W10" s="6">
        <v>100</v>
      </c>
      <c r="X10" s="6">
        <v>100</v>
      </c>
      <c r="Y10" s="7">
        <v>4</v>
      </c>
    </row>
    <row r="11" spans="1:25" x14ac:dyDescent="0.25">
      <c r="A11" s="5">
        <v>5</v>
      </c>
      <c r="B11" s="5" t="s">
        <v>24</v>
      </c>
      <c r="C11" s="5" t="s">
        <v>20</v>
      </c>
      <c r="D11" s="6">
        <v>1350</v>
      </c>
      <c r="E11" s="6">
        <v>1378.95</v>
      </c>
      <c r="F11" s="6">
        <v>1400</v>
      </c>
      <c r="G11" s="6">
        <v>1300</v>
      </c>
      <c r="H11" s="6">
        <v>1372.98</v>
      </c>
      <c r="I11" s="6">
        <v>1400</v>
      </c>
      <c r="J11" s="6">
        <v>1100</v>
      </c>
      <c r="K11" s="6">
        <v>1100</v>
      </c>
      <c r="L11" s="6">
        <v>1100</v>
      </c>
      <c r="M11" s="6">
        <v>1100</v>
      </c>
      <c r="N11" s="6">
        <v>1100</v>
      </c>
      <c r="O11" s="6">
        <v>1100</v>
      </c>
      <c r="P11" s="6">
        <v>1000</v>
      </c>
      <c r="Q11" s="6">
        <v>1068.31</v>
      </c>
      <c r="R11" s="6">
        <v>1100</v>
      </c>
      <c r="S11" s="6">
        <v>1200</v>
      </c>
      <c r="T11" s="6">
        <v>1200</v>
      </c>
      <c r="U11" s="6">
        <v>1200</v>
      </c>
      <c r="V11" s="6">
        <v>1000</v>
      </c>
      <c r="W11" s="6">
        <v>1016.4</v>
      </c>
      <c r="X11" s="6">
        <v>1050</v>
      </c>
      <c r="Y11" s="7">
        <v>5</v>
      </c>
    </row>
    <row r="12" spans="1:25" x14ac:dyDescent="0.25">
      <c r="A12" s="5">
        <v>6</v>
      </c>
      <c r="B12" s="5" t="s">
        <v>25</v>
      </c>
      <c r="C12" s="5" t="s">
        <v>20</v>
      </c>
      <c r="D12" s="6">
        <v>2350</v>
      </c>
      <c r="E12" s="6">
        <v>2387.23</v>
      </c>
      <c r="F12" s="6">
        <v>2450</v>
      </c>
      <c r="G12" s="6">
        <v>2300</v>
      </c>
      <c r="H12" s="6">
        <v>2382.86</v>
      </c>
      <c r="I12" s="6">
        <v>2450</v>
      </c>
      <c r="J12" s="6">
        <v>2100</v>
      </c>
      <c r="K12" s="6">
        <v>2100</v>
      </c>
      <c r="L12" s="6">
        <v>2100</v>
      </c>
      <c r="M12" s="6">
        <v>2100</v>
      </c>
      <c r="N12" s="6">
        <v>2100</v>
      </c>
      <c r="O12" s="6">
        <v>2100</v>
      </c>
      <c r="P12" s="6">
        <v>2300</v>
      </c>
      <c r="Q12" s="6">
        <v>2332.86</v>
      </c>
      <c r="R12" s="6">
        <v>2400</v>
      </c>
      <c r="S12" s="6">
        <v>2200</v>
      </c>
      <c r="T12" s="6">
        <v>2200</v>
      </c>
      <c r="U12" s="6">
        <v>2200</v>
      </c>
      <c r="V12" s="6">
        <v>2000</v>
      </c>
      <c r="W12" s="6">
        <v>2066.12</v>
      </c>
      <c r="X12" s="6">
        <v>2100</v>
      </c>
      <c r="Y12" s="7">
        <v>6</v>
      </c>
    </row>
    <row r="13" spans="1:25" x14ac:dyDescent="0.25">
      <c r="A13" s="5">
        <v>7</v>
      </c>
      <c r="B13" s="5" t="s">
        <v>26</v>
      </c>
      <c r="C13" s="5" t="s">
        <v>20</v>
      </c>
      <c r="D13" s="6">
        <v>465</v>
      </c>
      <c r="E13" s="6">
        <v>480.18</v>
      </c>
      <c r="F13" s="6">
        <v>510</v>
      </c>
      <c r="G13" s="6">
        <v>465</v>
      </c>
      <c r="H13" s="6">
        <v>477.24</v>
      </c>
      <c r="I13" s="6">
        <v>500</v>
      </c>
      <c r="J13" s="6">
        <v>468</v>
      </c>
      <c r="K13" s="6">
        <v>468</v>
      </c>
      <c r="L13" s="6">
        <v>468</v>
      </c>
      <c r="M13" s="6">
        <v>468</v>
      </c>
      <c r="N13" s="6">
        <v>468</v>
      </c>
      <c r="O13" s="6">
        <v>468</v>
      </c>
      <c r="P13" s="6">
        <v>445</v>
      </c>
      <c r="Q13" s="6">
        <v>446.67</v>
      </c>
      <c r="R13" s="6">
        <v>448</v>
      </c>
      <c r="S13" s="6">
        <v>460</v>
      </c>
      <c r="T13" s="6">
        <v>460</v>
      </c>
      <c r="U13" s="6">
        <v>460</v>
      </c>
      <c r="V13" s="6">
        <v>435</v>
      </c>
      <c r="W13" s="6">
        <v>438.33</v>
      </c>
      <c r="X13" s="6">
        <v>440</v>
      </c>
      <c r="Y13" s="7">
        <v>7</v>
      </c>
    </row>
    <row r="14" spans="1:25" x14ac:dyDescent="0.25">
      <c r="A14" s="5">
        <v>8</v>
      </c>
      <c r="B14" s="5" t="s">
        <v>27</v>
      </c>
      <c r="C14" s="5" t="s">
        <v>28</v>
      </c>
      <c r="D14" s="6">
        <v>220</v>
      </c>
      <c r="E14" s="6">
        <v>231.56</v>
      </c>
      <c r="F14" s="6">
        <v>240</v>
      </c>
      <c r="G14" s="6">
        <v>200</v>
      </c>
      <c r="H14" s="6">
        <v>216.86</v>
      </c>
      <c r="I14" s="6">
        <v>240</v>
      </c>
      <c r="J14" s="6">
        <v>200</v>
      </c>
      <c r="K14" s="6">
        <v>200</v>
      </c>
      <c r="L14" s="6">
        <v>200</v>
      </c>
      <c r="M14" s="6">
        <v>170</v>
      </c>
      <c r="N14" s="6">
        <v>170</v>
      </c>
      <c r="O14" s="6">
        <v>170</v>
      </c>
      <c r="P14" s="6">
        <v>180</v>
      </c>
      <c r="Q14" s="6">
        <v>187.93</v>
      </c>
      <c r="R14" s="6">
        <v>200</v>
      </c>
      <c r="S14" s="6">
        <v>200</v>
      </c>
      <c r="T14" s="6">
        <v>200</v>
      </c>
      <c r="U14" s="6">
        <v>200</v>
      </c>
      <c r="V14" s="6">
        <v>170</v>
      </c>
      <c r="W14" s="6">
        <v>173.27</v>
      </c>
      <c r="X14" s="6">
        <v>180</v>
      </c>
      <c r="Y14" s="7">
        <v>8</v>
      </c>
    </row>
    <row r="15" spans="1:25" x14ac:dyDescent="0.25">
      <c r="A15" s="5">
        <v>9</v>
      </c>
      <c r="B15" s="5" t="s">
        <v>29</v>
      </c>
      <c r="C15" s="5" t="s">
        <v>20</v>
      </c>
      <c r="D15" s="6">
        <v>240</v>
      </c>
      <c r="E15" s="6">
        <v>253.26</v>
      </c>
      <c r="F15" s="6">
        <v>260</v>
      </c>
      <c r="G15" s="6">
        <v>220</v>
      </c>
      <c r="H15" s="6">
        <v>241.06</v>
      </c>
      <c r="I15" s="6">
        <v>260</v>
      </c>
      <c r="J15" s="6">
        <v>220</v>
      </c>
      <c r="K15" s="6">
        <v>220</v>
      </c>
      <c r="L15" s="6">
        <v>220</v>
      </c>
      <c r="M15" s="6">
        <v>180</v>
      </c>
      <c r="N15" s="6">
        <v>180</v>
      </c>
      <c r="O15" s="6">
        <v>180</v>
      </c>
      <c r="P15" s="6">
        <v>220</v>
      </c>
      <c r="Q15" s="6">
        <v>220.47</v>
      </c>
      <c r="R15" s="6">
        <v>230</v>
      </c>
      <c r="S15" s="6">
        <v>240</v>
      </c>
      <c r="T15" s="6">
        <v>240</v>
      </c>
      <c r="U15" s="6">
        <v>240</v>
      </c>
      <c r="V15" s="6">
        <v>220</v>
      </c>
      <c r="W15" s="6">
        <v>220</v>
      </c>
      <c r="X15" s="6">
        <v>220</v>
      </c>
      <c r="Y15" s="7">
        <v>9</v>
      </c>
    </row>
    <row r="16" spans="1:25" x14ac:dyDescent="0.25">
      <c r="A16" s="5">
        <v>10</v>
      </c>
      <c r="B16" s="5" t="s">
        <v>30</v>
      </c>
      <c r="C16" s="5" t="s">
        <v>23</v>
      </c>
      <c r="D16" s="6">
        <v>1120</v>
      </c>
      <c r="E16" s="6">
        <v>1138.28</v>
      </c>
      <c r="F16" s="6">
        <v>1150</v>
      </c>
      <c r="G16" s="6">
        <v>1130</v>
      </c>
      <c r="H16" s="6">
        <v>1140.6500000000001</v>
      </c>
      <c r="I16" s="6">
        <v>1150</v>
      </c>
      <c r="J16" s="6">
        <v>1100</v>
      </c>
      <c r="K16" s="6">
        <v>1100</v>
      </c>
      <c r="L16" s="6">
        <v>1100</v>
      </c>
      <c r="M16" s="6">
        <v>1100</v>
      </c>
      <c r="N16" s="6">
        <v>1100</v>
      </c>
      <c r="O16" s="6">
        <v>1100</v>
      </c>
      <c r="P16" s="6">
        <v>1100</v>
      </c>
      <c r="Q16" s="6">
        <v>1100</v>
      </c>
      <c r="R16" s="6">
        <v>1100</v>
      </c>
      <c r="S16" s="6">
        <v>1100</v>
      </c>
      <c r="T16" s="6">
        <v>1100</v>
      </c>
      <c r="U16" s="6">
        <v>1100</v>
      </c>
      <c r="V16" s="6">
        <v>1120</v>
      </c>
      <c r="W16" s="6">
        <v>1120</v>
      </c>
      <c r="X16" s="6">
        <v>1120</v>
      </c>
      <c r="Y16" s="7">
        <v>10</v>
      </c>
    </row>
    <row r="17" spans="1:25" x14ac:dyDescent="0.25">
      <c r="A17" s="5">
        <v>11</v>
      </c>
      <c r="B17" s="5" t="s">
        <v>31</v>
      </c>
      <c r="C17" s="5" t="s">
        <v>32</v>
      </c>
      <c r="D17" s="6">
        <v>305</v>
      </c>
      <c r="E17" s="6">
        <v>311.62</v>
      </c>
      <c r="F17" s="6">
        <v>320</v>
      </c>
      <c r="G17" s="6">
        <v>301</v>
      </c>
      <c r="H17" s="6">
        <v>312.06</v>
      </c>
      <c r="I17" s="6">
        <v>320</v>
      </c>
      <c r="J17" s="6">
        <v>300</v>
      </c>
      <c r="K17" s="6">
        <v>300</v>
      </c>
      <c r="L17" s="6">
        <v>300</v>
      </c>
      <c r="M17" s="6">
        <v>300</v>
      </c>
      <c r="N17" s="6">
        <v>300</v>
      </c>
      <c r="O17" s="6">
        <v>300</v>
      </c>
      <c r="P17" s="6">
        <v>300</v>
      </c>
      <c r="Q17" s="6">
        <v>300</v>
      </c>
      <c r="R17" s="6">
        <v>300</v>
      </c>
      <c r="S17" s="6">
        <v>300</v>
      </c>
      <c r="T17" s="6">
        <v>300</v>
      </c>
      <c r="U17" s="6">
        <v>300</v>
      </c>
      <c r="V17" s="6">
        <v>300</v>
      </c>
      <c r="W17" s="6">
        <v>300</v>
      </c>
      <c r="X17" s="6">
        <v>300</v>
      </c>
      <c r="Y17" s="7">
        <v>11</v>
      </c>
    </row>
    <row r="18" spans="1:25" x14ac:dyDescent="0.25">
      <c r="A18" s="5">
        <v>12</v>
      </c>
      <c r="B18" s="5" t="s">
        <v>33</v>
      </c>
      <c r="C18" s="5" t="s">
        <v>20</v>
      </c>
      <c r="D18" s="6">
        <v>620</v>
      </c>
      <c r="E18" s="6">
        <v>643.22</v>
      </c>
      <c r="F18" s="6">
        <v>660</v>
      </c>
      <c r="G18" s="6">
        <v>610</v>
      </c>
      <c r="H18" s="6">
        <v>633.89</v>
      </c>
      <c r="I18" s="6">
        <v>650</v>
      </c>
      <c r="J18" s="6">
        <v>500</v>
      </c>
      <c r="K18" s="6">
        <v>500</v>
      </c>
      <c r="L18" s="6">
        <v>500</v>
      </c>
      <c r="M18" s="6">
        <v>500</v>
      </c>
      <c r="N18" s="6">
        <v>500</v>
      </c>
      <c r="O18" s="6">
        <v>500</v>
      </c>
      <c r="P18" s="6">
        <v>520</v>
      </c>
      <c r="Q18" s="6">
        <v>541.79</v>
      </c>
      <c r="R18" s="6">
        <v>560</v>
      </c>
      <c r="S18" s="6">
        <v>550</v>
      </c>
      <c r="T18" s="6">
        <v>554.98</v>
      </c>
      <c r="U18" s="6">
        <v>560</v>
      </c>
      <c r="V18" s="6">
        <v>480</v>
      </c>
      <c r="W18" s="6">
        <v>483.31</v>
      </c>
      <c r="X18" s="6">
        <v>490</v>
      </c>
      <c r="Y18" s="7">
        <v>12</v>
      </c>
    </row>
    <row r="19" spans="1:25" x14ac:dyDescent="0.25">
      <c r="A19" s="5">
        <v>13</v>
      </c>
      <c r="B19" s="5" t="s">
        <v>34</v>
      </c>
      <c r="C19" s="5" t="s">
        <v>23</v>
      </c>
      <c r="D19" s="6">
        <v>2865</v>
      </c>
      <c r="E19" s="6">
        <v>2865</v>
      </c>
      <c r="F19" s="6">
        <v>2865</v>
      </c>
      <c r="G19" s="6">
        <v>2865</v>
      </c>
      <c r="H19" s="6">
        <v>2865</v>
      </c>
      <c r="I19" s="6">
        <v>2865</v>
      </c>
      <c r="J19" s="6">
        <v>2865</v>
      </c>
      <c r="K19" s="6">
        <v>2865</v>
      </c>
      <c r="L19" s="6">
        <v>2865</v>
      </c>
      <c r="M19" s="6">
        <v>2865</v>
      </c>
      <c r="N19" s="6">
        <v>2865</v>
      </c>
      <c r="O19" s="6">
        <v>2865</v>
      </c>
      <c r="P19" s="6">
        <v>2865</v>
      </c>
      <c r="Q19" s="6">
        <v>2865</v>
      </c>
      <c r="R19" s="6">
        <v>2865</v>
      </c>
      <c r="S19" s="6">
        <v>2865</v>
      </c>
      <c r="T19" s="6">
        <v>2865</v>
      </c>
      <c r="U19" s="6">
        <v>2865</v>
      </c>
      <c r="V19" s="6">
        <v>2865</v>
      </c>
      <c r="W19" s="6">
        <v>2865</v>
      </c>
      <c r="X19" s="6">
        <v>2865</v>
      </c>
      <c r="Y19" s="7">
        <v>13</v>
      </c>
    </row>
    <row r="20" spans="1:25" x14ac:dyDescent="0.25">
      <c r="A20" s="5">
        <v>14</v>
      </c>
      <c r="B20" s="5" t="s">
        <v>35</v>
      </c>
      <c r="C20" s="5" t="s">
        <v>23</v>
      </c>
      <c r="D20" s="6">
        <v>1460</v>
      </c>
      <c r="E20" s="6">
        <v>1460</v>
      </c>
      <c r="F20" s="6">
        <v>1460</v>
      </c>
      <c r="G20" s="6">
        <v>1460</v>
      </c>
      <c r="H20" s="6">
        <v>1460</v>
      </c>
      <c r="I20" s="6">
        <v>1460</v>
      </c>
      <c r="J20" s="6">
        <v>1460</v>
      </c>
      <c r="K20" s="6">
        <v>1460</v>
      </c>
      <c r="L20" s="6">
        <v>1460</v>
      </c>
      <c r="M20" s="6">
        <v>1460</v>
      </c>
      <c r="N20" s="6">
        <v>1460</v>
      </c>
      <c r="O20" s="6">
        <v>1460</v>
      </c>
      <c r="P20" s="6">
        <v>1460</v>
      </c>
      <c r="Q20" s="6">
        <v>1460</v>
      </c>
      <c r="R20" s="6">
        <v>1460</v>
      </c>
      <c r="S20" s="6">
        <v>1460</v>
      </c>
      <c r="T20" s="6">
        <v>1460</v>
      </c>
      <c r="U20" s="6">
        <v>1460</v>
      </c>
      <c r="V20" s="6">
        <v>1460</v>
      </c>
      <c r="W20" s="6">
        <v>1460</v>
      </c>
      <c r="X20" s="6">
        <v>1460</v>
      </c>
      <c r="Y20" s="7">
        <v>14</v>
      </c>
    </row>
    <row r="21" spans="1:25" x14ac:dyDescent="0.25">
      <c r="A21" s="5">
        <v>15</v>
      </c>
      <c r="B21" s="5" t="s">
        <v>36</v>
      </c>
      <c r="C21" s="5" t="s">
        <v>23</v>
      </c>
      <c r="D21" s="6">
        <v>569</v>
      </c>
      <c r="E21" s="6">
        <v>569</v>
      </c>
      <c r="F21" s="6">
        <v>569</v>
      </c>
      <c r="G21" s="6">
        <v>569</v>
      </c>
      <c r="H21" s="6">
        <v>569</v>
      </c>
      <c r="I21" s="6">
        <v>569</v>
      </c>
      <c r="J21" s="6">
        <v>569</v>
      </c>
      <c r="K21" s="6">
        <v>569</v>
      </c>
      <c r="L21" s="6">
        <v>569</v>
      </c>
      <c r="M21" s="6">
        <v>569</v>
      </c>
      <c r="N21" s="6">
        <v>569</v>
      </c>
      <c r="O21" s="6">
        <v>569</v>
      </c>
      <c r="P21" s="6">
        <v>569</v>
      </c>
      <c r="Q21" s="6">
        <v>569</v>
      </c>
      <c r="R21" s="6">
        <v>569</v>
      </c>
      <c r="S21" s="6">
        <v>560</v>
      </c>
      <c r="T21" s="6">
        <v>560</v>
      </c>
      <c r="U21" s="6">
        <v>560</v>
      </c>
      <c r="V21" s="6">
        <v>569</v>
      </c>
      <c r="W21" s="6">
        <v>569</v>
      </c>
      <c r="X21" s="6">
        <v>569</v>
      </c>
      <c r="Y21" s="7">
        <v>15</v>
      </c>
    </row>
    <row r="22" spans="1:25" x14ac:dyDescent="0.25">
      <c r="A22" s="5">
        <v>16</v>
      </c>
      <c r="B22" s="5" t="s">
        <v>37</v>
      </c>
      <c r="C22" s="5" t="s">
        <v>32</v>
      </c>
      <c r="D22" s="6">
        <v>200</v>
      </c>
      <c r="E22" s="6">
        <v>236.84</v>
      </c>
      <c r="F22" s="6">
        <v>260</v>
      </c>
      <c r="G22" s="6">
        <v>200</v>
      </c>
      <c r="H22" s="6">
        <v>225.41</v>
      </c>
      <c r="I22" s="6">
        <v>250</v>
      </c>
      <c r="J22" s="6">
        <v>150</v>
      </c>
      <c r="K22" s="6">
        <v>150</v>
      </c>
      <c r="L22" s="6">
        <v>150</v>
      </c>
      <c r="M22" s="6">
        <v>150</v>
      </c>
      <c r="N22" s="6">
        <v>150</v>
      </c>
      <c r="O22" s="6">
        <v>150</v>
      </c>
      <c r="P22" s="6">
        <v>130</v>
      </c>
      <c r="Q22" s="6">
        <v>148.30000000000001</v>
      </c>
      <c r="R22" s="6">
        <v>160</v>
      </c>
      <c r="S22" s="6">
        <v>130</v>
      </c>
      <c r="T22" s="6">
        <v>136.35</v>
      </c>
      <c r="U22" s="6">
        <v>150</v>
      </c>
      <c r="V22" s="6">
        <v>150</v>
      </c>
      <c r="W22" s="6">
        <v>150</v>
      </c>
      <c r="X22" s="6">
        <v>150</v>
      </c>
      <c r="Y22" s="7">
        <v>16</v>
      </c>
    </row>
    <row r="23" spans="1:25" x14ac:dyDescent="0.25">
      <c r="A23" s="5">
        <v>17</v>
      </c>
      <c r="B23" s="5" t="s">
        <v>38</v>
      </c>
      <c r="C23" s="5" t="s">
        <v>20</v>
      </c>
      <c r="D23" s="6">
        <v>300</v>
      </c>
      <c r="E23" s="6">
        <v>331.31</v>
      </c>
      <c r="F23" s="6">
        <v>350</v>
      </c>
      <c r="G23" s="6">
        <v>320</v>
      </c>
      <c r="H23" s="6">
        <v>334.51</v>
      </c>
      <c r="I23" s="6">
        <v>350</v>
      </c>
      <c r="J23" s="6">
        <v>270</v>
      </c>
      <c r="K23" s="6">
        <v>270</v>
      </c>
      <c r="L23" s="6">
        <v>270</v>
      </c>
      <c r="M23" s="6">
        <v>270</v>
      </c>
      <c r="N23" s="6">
        <v>270</v>
      </c>
      <c r="O23" s="6">
        <v>270</v>
      </c>
      <c r="P23" s="6">
        <v>270</v>
      </c>
      <c r="Q23" s="6">
        <v>276.14999999999998</v>
      </c>
      <c r="R23" s="6">
        <v>280</v>
      </c>
      <c r="S23" s="6">
        <v>280</v>
      </c>
      <c r="T23" s="6">
        <v>280</v>
      </c>
      <c r="U23" s="6">
        <v>280</v>
      </c>
      <c r="V23" s="6">
        <v>280</v>
      </c>
      <c r="W23" s="6">
        <v>280</v>
      </c>
      <c r="X23" s="6">
        <v>280</v>
      </c>
      <c r="Y23" s="7">
        <v>17</v>
      </c>
    </row>
    <row r="24" spans="1:25" x14ac:dyDescent="0.25">
      <c r="A24" s="5">
        <v>18</v>
      </c>
      <c r="B24" s="5" t="s">
        <v>39</v>
      </c>
      <c r="C24" s="5" t="s">
        <v>20</v>
      </c>
      <c r="D24" s="6">
        <v>380</v>
      </c>
      <c r="E24" s="6">
        <v>417.76</v>
      </c>
      <c r="F24" s="6">
        <v>450</v>
      </c>
      <c r="G24" s="6">
        <v>370</v>
      </c>
      <c r="H24" s="6">
        <v>394.42</v>
      </c>
      <c r="I24" s="6">
        <v>420</v>
      </c>
      <c r="J24" s="6">
        <v>330</v>
      </c>
      <c r="K24" s="6">
        <v>330</v>
      </c>
      <c r="L24" s="6">
        <v>330</v>
      </c>
      <c r="M24" s="6">
        <v>330</v>
      </c>
      <c r="N24" s="6">
        <v>330</v>
      </c>
      <c r="O24" s="6">
        <v>330</v>
      </c>
      <c r="P24" s="6">
        <v>360</v>
      </c>
      <c r="Q24" s="6">
        <v>368.52</v>
      </c>
      <c r="R24" s="6">
        <v>380</v>
      </c>
      <c r="S24" s="6">
        <v>360</v>
      </c>
      <c r="T24" s="6">
        <v>360</v>
      </c>
      <c r="U24" s="6">
        <v>360</v>
      </c>
      <c r="V24" s="6">
        <v>360</v>
      </c>
      <c r="W24" s="6">
        <v>360</v>
      </c>
      <c r="X24" s="6">
        <v>360</v>
      </c>
      <c r="Y24" s="7">
        <v>18</v>
      </c>
    </row>
    <row r="25" spans="1:25" x14ac:dyDescent="0.25">
      <c r="A25" s="5">
        <v>19</v>
      </c>
      <c r="B25" s="5" t="s">
        <v>40</v>
      </c>
      <c r="C25" s="5" t="s">
        <v>20</v>
      </c>
      <c r="D25" s="6">
        <v>480</v>
      </c>
      <c r="E25" s="6">
        <v>503.75</v>
      </c>
      <c r="F25" s="6">
        <v>530</v>
      </c>
      <c r="G25" s="6">
        <v>480</v>
      </c>
      <c r="H25" s="6">
        <v>489.9</v>
      </c>
      <c r="I25" s="6">
        <v>500</v>
      </c>
      <c r="J25" s="6">
        <v>400</v>
      </c>
      <c r="K25" s="6">
        <v>403.31</v>
      </c>
      <c r="L25" s="6">
        <v>410</v>
      </c>
      <c r="M25" s="6">
        <v>410</v>
      </c>
      <c r="N25" s="6">
        <v>410</v>
      </c>
      <c r="O25" s="6">
        <v>410</v>
      </c>
      <c r="P25" s="6">
        <v>410</v>
      </c>
      <c r="Q25" s="6">
        <v>437.04</v>
      </c>
      <c r="R25" s="6">
        <v>450</v>
      </c>
      <c r="S25" s="6">
        <v>470</v>
      </c>
      <c r="T25" s="6">
        <v>470</v>
      </c>
      <c r="U25" s="6">
        <v>470</v>
      </c>
      <c r="V25" s="6">
        <v>480</v>
      </c>
      <c r="W25" s="6">
        <v>480</v>
      </c>
      <c r="X25" s="6">
        <v>480</v>
      </c>
      <c r="Y25" s="7">
        <v>19</v>
      </c>
    </row>
    <row r="26" spans="1:25" x14ac:dyDescent="0.25">
      <c r="A26" s="5">
        <v>20</v>
      </c>
      <c r="B26" s="5" t="s">
        <v>41</v>
      </c>
      <c r="C26" s="5" t="s">
        <v>20</v>
      </c>
      <c r="D26" s="6">
        <v>320</v>
      </c>
      <c r="E26" s="6">
        <v>343.7</v>
      </c>
      <c r="F26" s="6">
        <v>380</v>
      </c>
      <c r="G26" s="6">
        <v>320</v>
      </c>
      <c r="H26" s="6">
        <v>347.11</v>
      </c>
      <c r="I26" s="6">
        <v>360</v>
      </c>
      <c r="J26" s="6">
        <v>280</v>
      </c>
      <c r="K26" s="6">
        <v>280</v>
      </c>
      <c r="L26" s="6">
        <v>280</v>
      </c>
      <c r="M26" s="6">
        <v>280</v>
      </c>
      <c r="N26" s="6">
        <v>280</v>
      </c>
      <c r="O26" s="6">
        <v>280</v>
      </c>
      <c r="P26" s="6">
        <v>260</v>
      </c>
      <c r="Q26" s="6">
        <v>264.70999999999998</v>
      </c>
      <c r="R26" s="6">
        <v>270</v>
      </c>
      <c r="S26" s="6">
        <v>290</v>
      </c>
      <c r="T26" s="6">
        <v>290</v>
      </c>
      <c r="U26" s="6">
        <v>290</v>
      </c>
      <c r="V26" s="6">
        <v>280</v>
      </c>
      <c r="W26" s="6">
        <v>280</v>
      </c>
      <c r="X26" s="6">
        <v>280</v>
      </c>
      <c r="Y26" s="7">
        <v>20</v>
      </c>
    </row>
    <row r="27" spans="1:25" x14ac:dyDescent="0.25">
      <c r="A27" s="5">
        <v>21</v>
      </c>
      <c r="B27" s="5" t="s">
        <v>42</v>
      </c>
      <c r="C27" s="5" t="s">
        <v>20</v>
      </c>
      <c r="D27" s="6">
        <v>90</v>
      </c>
      <c r="E27" s="6">
        <v>102.98</v>
      </c>
      <c r="F27" s="6">
        <v>120</v>
      </c>
      <c r="G27" s="6">
        <v>78</v>
      </c>
      <c r="H27" s="6">
        <v>96.96</v>
      </c>
      <c r="I27" s="6">
        <v>110</v>
      </c>
      <c r="J27" s="6">
        <v>90</v>
      </c>
      <c r="K27" s="6">
        <v>90</v>
      </c>
      <c r="L27" s="6">
        <v>90</v>
      </c>
      <c r="M27" s="6">
        <v>80</v>
      </c>
      <c r="N27" s="6">
        <v>86.53</v>
      </c>
      <c r="O27" s="6">
        <v>90</v>
      </c>
      <c r="P27" s="6">
        <v>70</v>
      </c>
      <c r="Q27" s="6">
        <v>74.540000000000006</v>
      </c>
      <c r="R27" s="6">
        <v>90</v>
      </c>
      <c r="S27" s="6">
        <v>80</v>
      </c>
      <c r="T27" s="6">
        <v>91.58</v>
      </c>
      <c r="U27" s="6">
        <v>120</v>
      </c>
      <c r="V27" s="6">
        <v>80</v>
      </c>
      <c r="W27" s="6">
        <v>91.58</v>
      </c>
      <c r="X27" s="6">
        <v>120</v>
      </c>
      <c r="Y27" s="7">
        <v>21</v>
      </c>
    </row>
    <row r="28" spans="1:25" x14ac:dyDescent="0.25">
      <c r="A28" s="5">
        <v>22</v>
      </c>
      <c r="B28" s="5" t="s">
        <v>43</v>
      </c>
      <c r="C28" s="5" t="s">
        <v>20</v>
      </c>
      <c r="D28" s="6">
        <v>100</v>
      </c>
      <c r="E28" s="6">
        <v>108.04</v>
      </c>
      <c r="F28" s="6">
        <v>120</v>
      </c>
      <c r="G28" s="6">
        <v>85</v>
      </c>
      <c r="H28" s="6">
        <v>98.93</v>
      </c>
      <c r="I28" s="6">
        <v>120</v>
      </c>
      <c r="J28" s="6">
        <v>80</v>
      </c>
      <c r="K28" s="6">
        <v>80</v>
      </c>
      <c r="L28" s="6">
        <v>80</v>
      </c>
      <c r="M28" s="6">
        <v>80</v>
      </c>
      <c r="N28" s="6">
        <v>80</v>
      </c>
      <c r="O28" s="6">
        <v>80</v>
      </c>
      <c r="P28" s="6">
        <v>70</v>
      </c>
      <c r="Q28" s="6">
        <v>75.739999999999995</v>
      </c>
      <c r="R28" s="6">
        <v>90</v>
      </c>
      <c r="S28" s="6">
        <v>70</v>
      </c>
      <c r="T28" s="6">
        <v>73.19</v>
      </c>
      <c r="U28" s="6">
        <v>80</v>
      </c>
      <c r="V28" s="6">
        <v>70</v>
      </c>
      <c r="W28" s="6">
        <v>70</v>
      </c>
      <c r="X28" s="6">
        <v>70</v>
      </c>
      <c r="Y28" s="7">
        <v>22</v>
      </c>
    </row>
    <row r="29" spans="1:25" x14ac:dyDescent="0.25">
      <c r="A29" s="5">
        <v>23</v>
      </c>
      <c r="B29" s="5" t="s">
        <v>44</v>
      </c>
      <c r="C29" s="5" t="s">
        <v>20</v>
      </c>
      <c r="D29" s="6">
        <v>140</v>
      </c>
      <c r="E29" s="6">
        <v>162.02000000000001</v>
      </c>
      <c r="F29" s="6">
        <v>180</v>
      </c>
      <c r="G29" s="6">
        <v>140</v>
      </c>
      <c r="H29" s="6">
        <v>152.57</v>
      </c>
      <c r="I29" s="6">
        <v>170</v>
      </c>
      <c r="J29" s="6">
        <v>140</v>
      </c>
      <c r="K29" s="6">
        <v>146.59</v>
      </c>
      <c r="L29" s="6">
        <v>150</v>
      </c>
      <c r="M29" s="6">
        <v>150</v>
      </c>
      <c r="N29" s="6">
        <v>150</v>
      </c>
      <c r="O29" s="6">
        <v>150</v>
      </c>
      <c r="P29" s="6">
        <v>140</v>
      </c>
      <c r="Q29" s="6">
        <v>147.43</v>
      </c>
      <c r="R29" s="6">
        <v>160</v>
      </c>
      <c r="S29" s="6">
        <v>100</v>
      </c>
      <c r="T29" s="6">
        <v>122.09</v>
      </c>
      <c r="U29" s="6">
        <v>140</v>
      </c>
      <c r="V29" s="6">
        <v>120</v>
      </c>
      <c r="W29" s="6">
        <v>120</v>
      </c>
      <c r="X29" s="6">
        <v>120</v>
      </c>
      <c r="Y29" s="7">
        <v>23</v>
      </c>
    </row>
    <row r="30" spans="1:25" x14ac:dyDescent="0.25">
      <c r="A30" s="5">
        <v>24</v>
      </c>
      <c r="B30" s="5" t="s">
        <v>45</v>
      </c>
      <c r="C30" s="5" t="s">
        <v>20</v>
      </c>
      <c r="D30" s="6">
        <v>175</v>
      </c>
      <c r="E30" s="6">
        <v>181.13</v>
      </c>
      <c r="F30" s="6">
        <v>190</v>
      </c>
      <c r="G30" s="6">
        <v>175</v>
      </c>
      <c r="H30" s="6">
        <v>181.38</v>
      </c>
      <c r="I30" s="6">
        <v>190</v>
      </c>
      <c r="J30" s="6">
        <v>175</v>
      </c>
      <c r="K30" s="6">
        <v>181.6</v>
      </c>
      <c r="L30" s="6">
        <v>185</v>
      </c>
      <c r="M30" s="6">
        <v>175</v>
      </c>
      <c r="N30" s="6">
        <v>181.6</v>
      </c>
      <c r="O30" s="6">
        <v>185</v>
      </c>
      <c r="P30" s="6">
        <v>175</v>
      </c>
      <c r="Q30" s="6">
        <v>175</v>
      </c>
      <c r="R30" s="6">
        <v>175</v>
      </c>
      <c r="S30" s="6">
        <v>175</v>
      </c>
      <c r="T30" s="6">
        <v>175</v>
      </c>
      <c r="U30" s="6">
        <v>175</v>
      </c>
      <c r="V30" s="6">
        <v>175</v>
      </c>
      <c r="W30" s="6">
        <v>175</v>
      </c>
      <c r="X30" s="6">
        <v>175</v>
      </c>
      <c r="Y30" s="7">
        <v>24</v>
      </c>
    </row>
    <row r="31" spans="1:25" x14ac:dyDescent="0.25">
      <c r="A31" s="5">
        <v>25</v>
      </c>
      <c r="B31" s="5" t="s">
        <v>46</v>
      </c>
      <c r="C31" s="5" t="s">
        <v>20</v>
      </c>
      <c r="D31" s="6">
        <v>260</v>
      </c>
      <c r="E31" s="6">
        <v>274.63</v>
      </c>
      <c r="F31" s="6">
        <v>300</v>
      </c>
      <c r="G31" s="6">
        <v>260</v>
      </c>
      <c r="H31" s="6">
        <v>266.60000000000002</v>
      </c>
      <c r="I31" s="6">
        <v>280</v>
      </c>
      <c r="J31" s="6">
        <v>240</v>
      </c>
      <c r="K31" s="6">
        <v>240</v>
      </c>
      <c r="L31" s="6">
        <v>240</v>
      </c>
      <c r="M31" s="6">
        <v>240</v>
      </c>
      <c r="N31" s="6">
        <v>240</v>
      </c>
      <c r="O31" s="6">
        <v>240</v>
      </c>
      <c r="P31" s="6">
        <v>240</v>
      </c>
      <c r="Q31" s="6">
        <v>248.9</v>
      </c>
      <c r="R31" s="6">
        <v>260</v>
      </c>
      <c r="S31" s="6">
        <v>220</v>
      </c>
      <c r="T31" s="6">
        <v>233.14</v>
      </c>
      <c r="U31" s="6">
        <v>240</v>
      </c>
      <c r="V31" s="6">
        <v>220</v>
      </c>
      <c r="W31" s="6">
        <v>220</v>
      </c>
      <c r="X31" s="6">
        <v>220</v>
      </c>
      <c r="Y31" s="7">
        <v>25</v>
      </c>
    </row>
    <row r="32" spans="1:25" x14ac:dyDescent="0.25">
      <c r="A32" s="5">
        <v>26</v>
      </c>
      <c r="B32" s="5" t="s">
        <v>47</v>
      </c>
      <c r="C32" s="5" t="s">
        <v>23</v>
      </c>
      <c r="D32" s="6">
        <v>70</v>
      </c>
      <c r="E32" s="6">
        <v>74.83</v>
      </c>
      <c r="F32" s="6">
        <v>80</v>
      </c>
      <c r="G32" s="6">
        <v>70</v>
      </c>
      <c r="H32" s="6">
        <v>73.84</v>
      </c>
      <c r="I32" s="6">
        <v>80</v>
      </c>
      <c r="J32" s="6">
        <v>70</v>
      </c>
      <c r="K32" s="6">
        <v>70</v>
      </c>
      <c r="L32" s="6">
        <v>70</v>
      </c>
      <c r="M32" s="6">
        <v>70</v>
      </c>
      <c r="N32" s="6">
        <v>70</v>
      </c>
      <c r="O32" s="6">
        <v>70</v>
      </c>
      <c r="P32" s="6">
        <v>70</v>
      </c>
      <c r="Q32" s="6">
        <v>70</v>
      </c>
      <c r="R32" s="6">
        <v>70</v>
      </c>
      <c r="S32" s="6">
        <v>70</v>
      </c>
      <c r="T32" s="6">
        <v>70</v>
      </c>
      <c r="U32" s="6">
        <v>70</v>
      </c>
      <c r="V32" s="6">
        <v>80</v>
      </c>
      <c r="W32" s="6">
        <v>80</v>
      </c>
      <c r="X32" s="6">
        <v>80</v>
      </c>
      <c r="Y32" s="7">
        <v>26</v>
      </c>
    </row>
    <row r="33" spans="1:25" x14ac:dyDescent="0.25">
      <c r="A33" s="5">
        <v>27</v>
      </c>
      <c r="B33" s="5" t="s">
        <v>48</v>
      </c>
      <c r="C33" s="5" t="s">
        <v>23</v>
      </c>
      <c r="D33" s="6">
        <v>320</v>
      </c>
      <c r="E33" s="6">
        <v>320</v>
      </c>
      <c r="F33" s="6">
        <v>320</v>
      </c>
      <c r="G33" s="6">
        <v>320</v>
      </c>
      <c r="H33" s="6">
        <v>320</v>
      </c>
      <c r="I33" s="6">
        <v>320</v>
      </c>
      <c r="J33" s="6">
        <v>320</v>
      </c>
      <c r="K33" s="6">
        <v>320</v>
      </c>
      <c r="L33" s="6">
        <v>320</v>
      </c>
      <c r="M33" s="6">
        <v>320</v>
      </c>
      <c r="N33" s="6">
        <v>320</v>
      </c>
      <c r="O33" s="6">
        <v>320</v>
      </c>
      <c r="P33" s="6">
        <v>320</v>
      </c>
      <c r="Q33" s="6">
        <v>320</v>
      </c>
      <c r="R33" s="6">
        <v>320</v>
      </c>
      <c r="S33" s="6">
        <v>320</v>
      </c>
      <c r="T33" s="6">
        <v>320</v>
      </c>
      <c r="U33" s="6">
        <v>320</v>
      </c>
      <c r="V33" s="6">
        <v>320</v>
      </c>
      <c r="W33" s="6">
        <v>320</v>
      </c>
      <c r="X33" s="6">
        <v>320</v>
      </c>
      <c r="Y33" s="7">
        <v>27</v>
      </c>
    </row>
    <row r="34" spans="1:25" x14ac:dyDescent="0.25">
      <c r="A34" s="5">
        <v>28</v>
      </c>
      <c r="B34" s="5" t="s">
        <v>49</v>
      </c>
      <c r="C34" s="5" t="s">
        <v>20</v>
      </c>
      <c r="D34" s="6">
        <v>260</v>
      </c>
      <c r="E34" s="6">
        <v>407.12</v>
      </c>
      <c r="F34" s="6">
        <v>620</v>
      </c>
      <c r="G34" s="6">
        <v>250</v>
      </c>
      <c r="H34" s="6">
        <v>343.8</v>
      </c>
      <c r="I34" s="6">
        <v>480</v>
      </c>
      <c r="J34" s="6">
        <v>350</v>
      </c>
      <c r="K34" s="6">
        <v>350</v>
      </c>
      <c r="L34" s="6">
        <v>350</v>
      </c>
      <c r="M34" s="6">
        <v>350</v>
      </c>
      <c r="N34" s="6">
        <v>350</v>
      </c>
      <c r="O34" s="6">
        <v>350</v>
      </c>
      <c r="P34" s="6">
        <v>300</v>
      </c>
      <c r="Q34" s="6">
        <v>360.5</v>
      </c>
      <c r="R34" s="6">
        <v>480</v>
      </c>
      <c r="S34" s="6">
        <v>400</v>
      </c>
      <c r="T34" s="6">
        <v>400</v>
      </c>
      <c r="U34" s="6">
        <v>400</v>
      </c>
      <c r="V34" s="6">
        <v>500</v>
      </c>
      <c r="W34" s="6">
        <v>500</v>
      </c>
      <c r="X34" s="6">
        <v>500</v>
      </c>
      <c r="Y34" s="7">
        <v>28</v>
      </c>
    </row>
    <row r="35" spans="1:25" x14ac:dyDescent="0.25">
      <c r="A35" s="5">
        <v>29</v>
      </c>
      <c r="B35" s="5" t="s">
        <v>50</v>
      </c>
      <c r="C35" s="5" t="s">
        <v>23</v>
      </c>
      <c r="D35" s="6">
        <v>447.06</v>
      </c>
      <c r="E35" s="6">
        <v>447.06</v>
      </c>
      <c r="F35" s="6">
        <v>447.06</v>
      </c>
      <c r="G35" s="6">
        <v>447.05</v>
      </c>
      <c r="H35" s="6">
        <v>447.05</v>
      </c>
      <c r="I35" s="6">
        <v>447.05</v>
      </c>
      <c r="J35" s="6">
        <v>447.05</v>
      </c>
      <c r="K35" s="6">
        <v>447.05</v>
      </c>
      <c r="L35" s="6">
        <v>447.05</v>
      </c>
      <c r="M35" s="6">
        <v>447.05</v>
      </c>
      <c r="N35" s="6">
        <v>447.05</v>
      </c>
      <c r="O35" s="6">
        <v>447.05</v>
      </c>
      <c r="P35" s="6">
        <v>447.06</v>
      </c>
      <c r="Q35" s="6">
        <v>447.06</v>
      </c>
      <c r="R35" s="6">
        <v>447.06</v>
      </c>
      <c r="S35" s="6">
        <v>447.5</v>
      </c>
      <c r="T35" s="6">
        <v>447.5</v>
      </c>
      <c r="U35" s="6">
        <v>447.5</v>
      </c>
      <c r="V35" s="6">
        <v>447.06</v>
      </c>
      <c r="W35" s="6">
        <v>447.06</v>
      </c>
      <c r="X35" s="6">
        <v>447.06</v>
      </c>
      <c r="Y35" s="7">
        <v>29</v>
      </c>
    </row>
    <row r="36" spans="1:25" x14ac:dyDescent="0.25">
      <c r="A36" s="5">
        <v>30</v>
      </c>
      <c r="B36" s="5" t="s">
        <v>51</v>
      </c>
      <c r="C36" s="5" t="s">
        <v>52</v>
      </c>
      <c r="D36" s="6">
        <v>350</v>
      </c>
      <c r="E36" s="6">
        <v>354.07</v>
      </c>
      <c r="F36" s="6">
        <v>380</v>
      </c>
      <c r="G36" s="6">
        <v>300</v>
      </c>
      <c r="H36" s="6">
        <v>334.26</v>
      </c>
      <c r="I36" s="6">
        <v>350</v>
      </c>
      <c r="J36" s="6">
        <v>450</v>
      </c>
      <c r="K36" s="6">
        <v>450</v>
      </c>
      <c r="L36" s="6">
        <v>450</v>
      </c>
      <c r="M36" s="6">
        <v>350</v>
      </c>
      <c r="N36" s="6">
        <v>350</v>
      </c>
      <c r="O36" s="6">
        <v>350</v>
      </c>
      <c r="P36" s="6">
        <v>270</v>
      </c>
      <c r="Q36" s="6">
        <v>291.76</v>
      </c>
      <c r="R36" s="6">
        <v>300</v>
      </c>
      <c r="S36" s="6">
        <v>300</v>
      </c>
      <c r="T36" s="6">
        <v>315.82</v>
      </c>
      <c r="U36" s="6">
        <v>350</v>
      </c>
      <c r="V36" s="6">
        <v>300</v>
      </c>
      <c r="W36" s="6">
        <v>300</v>
      </c>
      <c r="X36" s="6">
        <v>300</v>
      </c>
      <c r="Y36" s="7">
        <v>30</v>
      </c>
    </row>
    <row r="37" spans="1:25" x14ac:dyDescent="0.25">
      <c r="A37" s="5">
        <v>31</v>
      </c>
      <c r="B37" s="5" t="s">
        <v>53</v>
      </c>
      <c r="C37" s="5" t="s">
        <v>52</v>
      </c>
      <c r="D37" s="6">
        <v>220</v>
      </c>
      <c r="E37" s="6">
        <v>241.4</v>
      </c>
      <c r="F37" s="6">
        <v>260</v>
      </c>
      <c r="G37" s="6">
        <v>200</v>
      </c>
      <c r="H37" s="6">
        <v>220.86</v>
      </c>
      <c r="I37" s="6">
        <v>250</v>
      </c>
      <c r="J37" s="6">
        <v>150</v>
      </c>
      <c r="K37" s="6">
        <v>150</v>
      </c>
      <c r="L37" s="6">
        <v>150</v>
      </c>
      <c r="M37" s="6">
        <v>170</v>
      </c>
      <c r="N37" s="6">
        <v>170</v>
      </c>
      <c r="O37" s="6">
        <v>170</v>
      </c>
      <c r="P37" s="6">
        <v>180</v>
      </c>
      <c r="Q37" s="6">
        <v>194.15</v>
      </c>
      <c r="R37" s="6">
        <v>200</v>
      </c>
      <c r="S37" s="6">
        <v>160</v>
      </c>
      <c r="T37" s="6">
        <v>176.14</v>
      </c>
      <c r="U37" s="6">
        <v>200</v>
      </c>
      <c r="V37" s="6">
        <v>150</v>
      </c>
      <c r="W37" s="6">
        <v>150</v>
      </c>
      <c r="X37" s="6">
        <v>150</v>
      </c>
      <c r="Y37" s="7">
        <v>31</v>
      </c>
    </row>
    <row r="38" spans="1:25" x14ac:dyDescent="0.25">
      <c r="A38" s="5">
        <v>32</v>
      </c>
      <c r="B38" s="5" t="s">
        <v>54</v>
      </c>
      <c r="C38" s="5" t="s">
        <v>55</v>
      </c>
      <c r="D38" s="6">
        <v>70</v>
      </c>
      <c r="E38" s="6">
        <v>70</v>
      </c>
      <c r="F38" s="6">
        <v>70</v>
      </c>
      <c r="G38" s="6">
        <v>60</v>
      </c>
      <c r="H38" s="6">
        <v>68.58</v>
      </c>
      <c r="I38" s="6">
        <v>70</v>
      </c>
      <c r="J38" s="6">
        <v>60</v>
      </c>
      <c r="K38" s="6">
        <v>60</v>
      </c>
      <c r="L38" s="6">
        <v>60</v>
      </c>
      <c r="M38" s="6">
        <v>50</v>
      </c>
      <c r="N38" s="6">
        <v>50</v>
      </c>
      <c r="O38" s="6">
        <v>50</v>
      </c>
      <c r="P38" s="6">
        <v>60</v>
      </c>
      <c r="Q38" s="6">
        <v>60</v>
      </c>
      <c r="R38" s="6">
        <v>60</v>
      </c>
      <c r="S38" s="6">
        <v>60</v>
      </c>
      <c r="T38" s="6">
        <v>63.16</v>
      </c>
      <c r="U38" s="6">
        <v>70</v>
      </c>
      <c r="V38" s="6">
        <v>60</v>
      </c>
      <c r="W38" s="6">
        <v>63.16</v>
      </c>
      <c r="X38" s="6">
        <v>70</v>
      </c>
      <c r="Y38" s="7">
        <v>32</v>
      </c>
    </row>
    <row r="39" spans="1:25" x14ac:dyDescent="0.25">
      <c r="A39" s="5">
        <v>33</v>
      </c>
      <c r="B39" s="5" t="s">
        <v>56</v>
      </c>
      <c r="C39" s="5" t="s">
        <v>23</v>
      </c>
      <c r="D39" s="6">
        <v>250</v>
      </c>
      <c r="E39" s="6">
        <v>250</v>
      </c>
      <c r="F39" s="6">
        <v>250</v>
      </c>
      <c r="G39" s="6">
        <v>230</v>
      </c>
      <c r="H39" s="6">
        <v>244.5</v>
      </c>
      <c r="I39" s="6">
        <v>250</v>
      </c>
      <c r="J39" s="6">
        <v>230</v>
      </c>
      <c r="K39" s="6">
        <v>230</v>
      </c>
      <c r="L39" s="6">
        <v>230</v>
      </c>
      <c r="M39" s="6">
        <v>230</v>
      </c>
      <c r="N39" s="6">
        <v>230</v>
      </c>
      <c r="O39" s="6">
        <v>230</v>
      </c>
      <c r="P39" s="6">
        <v>240</v>
      </c>
      <c r="Q39" s="6">
        <v>240</v>
      </c>
      <c r="R39" s="6">
        <v>240</v>
      </c>
      <c r="S39" s="6">
        <v>250</v>
      </c>
      <c r="T39" s="6">
        <v>250</v>
      </c>
      <c r="U39" s="6">
        <v>250</v>
      </c>
      <c r="V39" s="6">
        <v>240</v>
      </c>
      <c r="W39" s="6">
        <v>240</v>
      </c>
      <c r="X39" s="6">
        <v>240</v>
      </c>
      <c r="Y39" s="7">
        <v>33</v>
      </c>
    </row>
    <row r="40" spans="1:25" x14ac:dyDescent="0.25">
      <c r="A40" s="5">
        <v>34</v>
      </c>
      <c r="B40" s="5" t="s">
        <v>57</v>
      </c>
      <c r="C40" s="5" t="s">
        <v>58</v>
      </c>
      <c r="D40" s="6">
        <v>720</v>
      </c>
      <c r="E40" s="6">
        <v>738.24</v>
      </c>
      <c r="F40" s="6">
        <v>750</v>
      </c>
      <c r="G40" s="6">
        <v>680</v>
      </c>
      <c r="H40" s="6">
        <v>721.62</v>
      </c>
      <c r="I40" s="6">
        <v>770</v>
      </c>
      <c r="J40" s="6">
        <v>667</v>
      </c>
      <c r="K40" s="6">
        <v>667</v>
      </c>
      <c r="L40" s="6">
        <v>667</v>
      </c>
      <c r="M40" s="6">
        <v>660</v>
      </c>
      <c r="N40" s="6">
        <v>660</v>
      </c>
      <c r="O40" s="6">
        <v>660</v>
      </c>
      <c r="P40" s="6">
        <v>790</v>
      </c>
      <c r="Q40" s="6">
        <v>790</v>
      </c>
      <c r="R40" s="6">
        <v>790</v>
      </c>
      <c r="S40" s="6">
        <v>550</v>
      </c>
      <c r="T40" s="6">
        <v>566.19000000000005</v>
      </c>
      <c r="U40" s="6">
        <v>600</v>
      </c>
      <c r="V40" s="6">
        <v>700</v>
      </c>
      <c r="W40" s="6">
        <v>700</v>
      </c>
      <c r="X40" s="6">
        <v>700</v>
      </c>
      <c r="Y40" s="7">
        <v>34</v>
      </c>
    </row>
    <row r="41" spans="1:25" x14ac:dyDescent="0.25">
      <c r="A41" s="5">
        <v>35</v>
      </c>
      <c r="B41" s="5" t="s">
        <v>59</v>
      </c>
      <c r="C41" s="5" t="s">
        <v>58</v>
      </c>
      <c r="D41" s="6">
        <v>650</v>
      </c>
      <c r="E41" s="6">
        <v>701.62</v>
      </c>
      <c r="F41" s="6">
        <v>750</v>
      </c>
      <c r="G41" s="6">
        <v>620</v>
      </c>
      <c r="H41" s="6">
        <v>654.44000000000005</v>
      </c>
      <c r="I41" s="6">
        <v>680</v>
      </c>
      <c r="J41" s="6">
        <v>600</v>
      </c>
      <c r="K41" s="6">
        <v>600</v>
      </c>
      <c r="L41" s="6">
        <v>600</v>
      </c>
      <c r="M41" s="6">
        <v>450</v>
      </c>
      <c r="N41" s="6">
        <v>450</v>
      </c>
      <c r="O41" s="6">
        <v>450</v>
      </c>
      <c r="P41" s="6">
        <v>400</v>
      </c>
      <c r="Q41" s="6">
        <v>428.7</v>
      </c>
      <c r="R41" s="6">
        <v>450</v>
      </c>
      <c r="S41" s="6">
        <v>850</v>
      </c>
      <c r="T41" s="6">
        <v>866.35</v>
      </c>
      <c r="U41" s="6">
        <v>900</v>
      </c>
      <c r="V41" s="6">
        <v>600</v>
      </c>
      <c r="W41" s="6">
        <v>600</v>
      </c>
      <c r="X41" s="6">
        <v>600</v>
      </c>
      <c r="Y41" s="7">
        <v>35</v>
      </c>
    </row>
    <row r="42" spans="1:25" x14ac:dyDescent="0.25">
      <c r="A42" s="5">
        <v>36</v>
      </c>
      <c r="B42" s="5" t="s">
        <v>60</v>
      </c>
      <c r="C42" s="5" t="s">
        <v>58</v>
      </c>
      <c r="D42" s="6">
        <v>630</v>
      </c>
      <c r="E42" s="6">
        <v>662.12</v>
      </c>
      <c r="F42" s="6">
        <v>700</v>
      </c>
      <c r="G42" s="6">
        <v>580</v>
      </c>
      <c r="H42" s="6">
        <v>628.70000000000005</v>
      </c>
      <c r="I42" s="6">
        <v>670</v>
      </c>
      <c r="J42" s="6">
        <v>748</v>
      </c>
      <c r="K42" s="6">
        <v>748</v>
      </c>
      <c r="L42" s="6">
        <v>748</v>
      </c>
      <c r="M42" s="6">
        <v>650</v>
      </c>
      <c r="N42" s="6">
        <v>650</v>
      </c>
      <c r="O42" s="6">
        <v>650</v>
      </c>
      <c r="P42" s="6">
        <v>765</v>
      </c>
      <c r="Q42" s="6">
        <v>784.81</v>
      </c>
      <c r="R42" s="6">
        <v>800</v>
      </c>
      <c r="S42" s="6">
        <v>650</v>
      </c>
      <c r="T42" s="6">
        <v>666.26</v>
      </c>
      <c r="U42" s="6">
        <v>700</v>
      </c>
      <c r="V42" s="6">
        <v>714</v>
      </c>
      <c r="W42" s="6">
        <v>714</v>
      </c>
      <c r="X42" s="6">
        <v>714</v>
      </c>
      <c r="Y42" s="7">
        <v>36</v>
      </c>
    </row>
    <row r="43" spans="1:25" x14ac:dyDescent="0.25">
      <c r="A43" s="5">
        <v>37</v>
      </c>
      <c r="B43" s="5" t="s">
        <v>61</v>
      </c>
      <c r="C43" s="5" t="s">
        <v>58</v>
      </c>
      <c r="D43" s="6">
        <v>360</v>
      </c>
      <c r="E43" s="6">
        <v>394.66</v>
      </c>
      <c r="F43" s="6">
        <v>450</v>
      </c>
      <c r="G43" s="6">
        <v>350</v>
      </c>
      <c r="H43" s="6">
        <v>378.24</v>
      </c>
      <c r="I43" s="6">
        <v>400</v>
      </c>
      <c r="J43" s="6">
        <v>250</v>
      </c>
      <c r="K43" s="6">
        <v>250</v>
      </c>
      <c r="L43" s="6">
        <v>250</v>
      </c>
      <c r="M43" s="6">
        <v>300</v>
      </c>
      <c r="N43" s="6">
        <v>300</v>
      </c>
      <c r="O43" s="6">
        <v>300</v>
      </c>
      <c r="P43" s="6">
        <v>310</v>
      </c>
      <c r="Q43" s="6">
        <v>349.32</v>
      </c>
      <c r="R43" s="6">
        <v>400</v>
      </c>
      <c r="S43" s="6">
        <v>350</v>
      </c>
      <c r="T43" s="6">
        <v>350</v>
      </c>
      <c r="U43" s="6">
        <v>350</v>
      </c>
      <c r="V43" s="6">
        <v>400</v>
      </c>
      <c r="W43" s="6">
        <v>400</v>
      </c>
      <c r="X43" s="6">
        <v>400</v>
      </c>
      <c r="Y43" s="7">
        <v>37</v>
      </c>
    </row>
    <row r="44" spans="1:25" x14ac:dyDescent="0.25">
      <c r="A44" s="5">
        <v>38</v>
      </c>
      <c r="B44" s="5" t="s">
        <v>62</v>
      </c>
      <c r="C44" s="5" t="s">
        <v>63</v>
      </c>
      <c r="D44" s="6">
        <v>2499</v>
      </c>
      <c r="E44" s="6">
        <v>2499</v>
      </c>
      <c r="F44" s="6">
        <v>2499</v>
      </c>
      <c r="G44" s="6">
        <v>2499</v>
      </c>
      <c r="H44" s="6">
        <v>2499</v>
      </c>
      <c r="I44" s="6">
        <v>2499</v>
      </c>
      <c r="J44" s="6">
        <v>2499</v>
      </c>
      <c r="K44" s="6">
        <v>2499</v>
      </c>
      <c r="L44" s="6">
        <v>2499</v>
      </c>
      <c r="M44" s="6">
        <v>2499</v>
      </c>
      <c r="N44" s="6">
        <v>2499</v>
      </c>
      <c r="O44" s="6">
        <v>2499</v>
      </c>
      <c r="P44" s="6">
        <v>2499</v>
      </c>
      <c r="Q44" s="6">
        <v>2499</v>
      </c>
      <c r="R44" s="6">
        <v>2499</v>
      </c>
      <c r="S44" s="6">
        <v>2499</v>
      </c>
      <c r="T44" s="6">
        <v>2499</v>
      </c>
      <c r="U44" s="6">
        <v>2499</v>
      </c>
      <c r="V44" s="6">
        <v>2499</v>
      </c>
      <c r="W44" s="6">
        <v>2499</v>
      </c>
      <c r="X44" s="6">
        <v>2499</v>
      </c>
      <c r="Y44" s="7">
        <v>38</v>
      </c>
    </row>
    <row r="45" spans="1:25" x14ac:dyDescent="0.25">
      <c r="A45" s="5">
        <v>39</v>
      </c>
      <c r="B45" s="5" t="s">
        <v>64</v>
      </c>
      <c r="C45" s="5" t="s">
        <v>63</v>
      </c>
      <c r="D45" s="6">
        <v>599</v>
      </c>
      <c r="E45" s="6">
        <v>599</v>
      </c>
      <c r="F45" s="6">
        <v>599</v>
      </c>
      <c r="G45" s="6">
        <v>599</v>
      </c>
      <c r="H45" s="6">
        <v>599</v>
      </c>
      <c r="I45" s="6">
        <v>599</v>
      </c>
      <c r="J45" s="6">
        <v>599</v>
      </c>
      <c r="K45" s="6">
        <v>599</v>
      </c>
      <c r="L45" s="6">
        <v>599</v>
      </c>
      <c r="M45" s="6">
        <v>599</v>
      </c>
      <c r="N45" s="6">
        <v>599</v>
      </c>
      <c r="O45" s="6">
        <v>599</v>
      </c>
      <c r="P45" s="6">
        <v>599</v>
      </c>
      <c r="Q45" s="6">
        <v>599</v>
      </c>
      <c r="R45" s="6">
        <v>599</v>
      </c>
      <c r="S45" s="6">
        <v>599</v>
      </c>
      <c r="T45" s="6">
        <v>599</v>
      </c>
      <c r="U45" s="6">
        <v>599</v>
      </c>
      <c r="V45" s="6">
        <v>599</v>
      </c>
      <c r="W45" s="6">
        <v>599</v>
      </c>
      <c r="X45" s="6">
        <v>599</v>
      </c>
      <c r="Y45" s="7">
        <v>39</v>
      </c>
    </row>
    <row r="46" spans="1:25" x14ac:dyDescent="0.25">
      <c r="A46" s="5">
        <v>40</v>
      </c>
      <c r="B46" s="5" t="s">
        <v>65</v>
      </c>
      <c r="C46" s="5" t="s">
        <v>63</v>
      </c>
      <c r="D46" s="6">
        <v>1399</v>
      </c>
      <c r="E46" s="6">
        <v>1399</v>
      </c>
      <c r="F46" s="6">
        <v>1399</v>
      </c>
      <c r="G46" s="6">
        <v>1399</v>
      </c>
      <c r="H46" s="6">
        <v>1399</v>
      </c>
      <c r="I46" s="6">
        <v>1399</v>
      </c>
      <c r="J46" s="6">
        <v>1399</v>
      </c>
      <c r="K46" s="6">
        <v>1399</v>
      </c>
      <c r="L46" s="6">
        <v>1399</v>
      </c>
      <c r="M46" s="6">
        <v>1399</v>
      </c>
      <c r="N46" s="6">
        <v>1399</v>
      </c>
      <c r="O46" s="6">
        <v>1399</v>
      </c>
      <c r="P46" s="6">
        <v>1399</v>
      </c>
      <c r="Q46" s="6">
        <v>1399</v>
      </c>
      <c r="R46" s="6">
        <v>1399</v>
      </c>
      <c r="S46" s="6">
        <v>1399</v>
      </c>
      <c r="T46" s="6">
        <v>1399</v>
      </c>
      <c r="U46" s="6">
        <v>1399</v>
      </c>
      <c r="V46" s="6">
        <v>1399</v>
      </c>
      <c r="W46" s="6">
        <v>1399</v>
      </c>
      <c r="X46" s="6">
        <v>1399</v>
      </c>
      <c r="Y46" s="7">
        <v>40</v>
      </c>
    </row>
    <row r="47" spans="1:25" x14ac:dyDescent="0.25">
      <c r="A47" s="5">
        <v>41</v>
      </c>
      <c r="B47" s="5" t="s">
        <v>67</v>
      </c>
      <c r="C47" s="5" t="s">
        <v>66</v>
      </c>
      <c r="D47" s="6">
        <v>5.15</v>
      </c>
      <c r="E47" s="6">
        <v>5.15</v>
      </c>
      <c r="F47" s="6">
        <v>5.15</v>
      </c>
      <c r="G47" s="6">
        <v>5.15</v>
      </c>
      <c r="H47" s="6">
        <v>5.15</v>
      </c>
      <c r="I47" s="6">
        <v>5.15</v>
      </c>
      <c r="J47" s="6">
        <v>5.15</v>
      </c>
      <c r="K47" s="6">
        <v>5.15</v>
      </c>
      <c r="L47" s="6">
        <v>5.15</v>
      </c>
      <c r="M47" s="6">
        <v>5.15</v>
      </c>
      <c r="N47" s="6">
        <v>5.15</v>
      </c>
      <c r="O47" s="6">
        <v>5.15</v>
      </c>
      <c r="P47" s="6">
        <v>5.15</v>
      </c>
      <c r="Q47" s="6">
        <v>5.15</v>
      </c>
      <c r="R47" s="6">
        <v>5.15</v>
      </c>
      <c r="S47" s="6">
        <v>5.15</v>
      </c>
      <c r="T47" s="6">
        <v>5.15</v>
      </c>
      <c r="U47" s="6">
        <v>5.15</v>
      </c>
      <c r="V47" s="6">
        <v>5.15</v>
      </c>
      <c r="W47" s="6">
        <v>5.15</v>
      </c>
      <c r="X47" s="6">
        <v>5.15</v>
      </c>
      <c r="Y47" s="7">
        <v>41</v>
      </c>
    </row>
    <row r="48" spans="1:25" x14ac:dyDescent="0.25">
      <c r="A48" s="5">
        <v>42</v>
      </c>
      <c r="B48" s="5" t="s">
        <v>158</v>
      </c>
      <c r="C48" s="5" t="s">
        <v>68</v>
      </c>
      <c r="D48" s="6">
        <v>2566.5</v>
      </c>
      <c r="E48" s="6">
        <v>2566.5</v>
      </c>
      <c r="F48" s="6">
        <v>2566.5</v>
      </c>
      <c r="G48" s="6">
        <v>2566.5</v>
      </c>
      <c r="H48" s="6">
        <v>2566.5</v>
      </c>
      <c r="I48" s="6">
        <v>2566.5</v>
      </c>
      <c r="J48" s="6">
        <v>2566.5</v>
      </c>
      <c r="K48" s="6">
        <v>2566.5</v>
      </c>
      <c r="L48" s="6">
        <v>2566.5</v>
      </c>
      <c r="M48" s="6">
        <v>2566.5</v>
      </c>
      <c r="N48" s="6">
        <v>2566.5</v>
      </c>
      <c r="O48" s="6">
        <v>2566.5</v>
      </c>
      <c r="P48" s="6">
        <v>2566.5</v>
      </c>
      <c r="Q48" s="6">
        <v>2566.5</v>
      </c>
      <c r="R48" s="6">
        <v>2566.5</v>
      </c>
      <c r="S48" s="6">
        <v>2566.5</v>
      </c>
      <c r="T48" s="6">
        <v>2566.5</v>
      </c>
      <c r="U48" s="6">
        <v>2566.5</v>
      </c>
      <c r="V48" s="6">
        <v>2566.5</v>
      </c>
      <c r="W48" s="6">
        <v>2566.5</v>
      </c>
      <c r="X48" s="6">
        <v>2566.5</v>
      </c>
      <c r="Y48" s="7">
        <v>42</v>
      </c>
    </row>
    <row r="49" spans="1:25" x14ac:dyDescent="0.25">
      <c r="A49" s="5">
        <v>43</v>
      </c>
      <c r="B49" s="5" t="s">
        <v>69</v>
      </c>
      <c r="C49" s="5" t="s">
        <v>70</v>
      </c>
      <c r="D49" s="6">
        <v>1800</v>
      </c>
      <c r="E49" s="6">
        <v>2089.0100000000002</v>
      </c>
      <c r="F49" s="6">
        <v>2300</v>
      </c>
      <c r="G49" s="6">
        <v>1450</v>
      </c>
      <c r="H49" s="6">
        <v>1651.22</v>
      </c>
      <c r="I49" s="6">
        <v>1900</v>
      </c>
      <c r="J49" s="6">
        <v>1500</v>
      </c>
      <c r="K49" s="6">
        <v>1500</v>
      </c>
      <c r="L49" s="6">
        <v>1500</v>
      </c>
      <c r="M49" s="6">
        <v>1500</v>
      </c>
      <c r="N49" s="6">
        <v>1500</v>
      </c>
      <c r="O49" s="6">
        <v>1500</v>
      </c>
      <c r="P49" s="6">
        <v>1600</v>
      </c>
      <c r="Q49" s="6">
        <v>1658.35</v>
      </c>
      <c r="R49" s="6">
        <v>1800</v>
      </c>
      <c r="S49" s="6">
        <v>1800</v>
      </c>
      <c r="T49" s="6">
        <v>1800</v>
      </c>
      <c r="U49" s="6">
        <v>1800</v>
      </c>
      <c r="V49" s="6">
        <v>1250</v>
      </c>
      <c r="W49" s="6">
        <v>1250</v>
      </c>
      <c r="X49" s="6">
        <v>1250</v>
      </c>
      <c r="Y49" s="7">
        <v>43</v>
      </c>
    </row>
    <row r="50" spans="1:25" x14ac:dyDescent="0.25">
      <c r="A50" s="5">
        <v>44</v>
      </c>
      <c r="B50" s="5" t="s">
        <v>71</v>
      </c>
      <c r="C50" s="5" t="s">
        <v>23</v>
      </c>
      <c r="D50" s="6">
        <v>270</v>
      </c>
      <c r="E50" s="6">
        <v>276.63</v>
      </c>
      <c r="F50" s="6">
        <v>280</v>
      </c>
      <c r="G50" s="6">
        <v>240</v>
      </c>
      <c r="H50" s="6">
        <v>260.39999999999998</v>
      </c>
      <c r="I50" s="6">
        <v>280</v>
      </c>
      <c r="J50" s="6">
        <v>550</v>
      </c>
      <c r="K50" s="6">
        <v>550</v>
      </c>
      <c r="L50" s="6">
        <v>550</v>
      </c>
      <c r="M50" s="6">
        <v>575</v>
      </c>
      <c r="N50" s="6">
        <v>575</v>
      </c>
      <c r="O50" s="6">
        <v>575</v>
      </c>
      <c r="P50" s="6">
        <v>550</v>
      </c>
      <c r="Q50" s="6">
        <v>550</v>
      </c>
      <c r="R50" s="6">
        <v>550</v>
      </c>
      <c r="S50" s="6">
        <v>400</v>
      </c>
      <c r="T50" s="6">
        <v>400</v>
      </c>
      <c r="U50" s="6">
        <v>400</v>
      </c>
      <c r="V50" s="6">
        <v>550</v>
      </c>
      <c r="W50" s="6">
        <v>550</v>
      </c>
      <c r="X50" s="6">
        <v>550</v>
      </c>
      <c r="Y50" s="7">
        <v>44</v>
      </c>
    </row>
    <row r="51" spans="1:25" x14ac:dyDescent="0.25">
      <c r="A51" s="5">
        <v>45</v>
      </c>
      <c r="B51" s="5" t="s">
        <v>72</v>
      </c>
      <c r="C51" s="5" t="s">
        <v>23</v>
      </c>
      <c r="D51" s="6">
        <v>140</v>
      </c>
      <c r="E51" s="6">
        <v>140</v>
      </c>
      <c r="F51" s="6">
        <v>140</v>
      </c>
      <c r="G51" s="6">
        <v>140</v>
      </c>
      <c r="H51" s="6">
        <v>140</v>
      </c>
      <c r="I51" s="6">
        <v>140</v>
      </c>
      <c r="J51" s="6">
        <v>130</v>
      </c>
      <c r="K51" s="6">
        <v>130</v>
      </c>
      <c r="L51" s="6">
        <v>130</v>
      </c>
      <c r="M51" s="6">
        <v>130</v>
      </c>
      <c r="N51" s="6">
        <v>130</v>
      </c>
      <c r="O51" s="6">
        <v>130</v>
      </c>
      <c r="P51" s="6">
        <v>130</v>
      </c>
      <c r="Q51" s="6">
        <v>130</v>
      </c>
      <c r="R51" s="6">
        <v>130</v>
      </c>
      <c r="S51" s="6">
        <v>130</v>
      </c>
      <c r="T51" s="6">
        <v>130</v>
      </c>
      <c r="U51" s="6">
        <v>130</v>
      </c>
      <c r="V51" s="6">
        <v>130</v>
      </c>
      <c r="W51" s="6">
        <v>130</v>
      </c>
      <c r="X51" s="6">
        <v>130</v>
      </c>
      <c r="Y51" s="7">
        <v>45</v>
      </c>
    </row>
    <row r="52" spans="1:25" x14ac:dyDescent="0.25">
      <c r="A52" s="5">
        <v>46</v>
      </c>
      <c r="B52" s="5" t="s">
        <v>73</v>
      </c>
      <c r="C52" s="5" t="s">
        <v>23</v>
      </c>
      <c r="D52" s="6">
        <v>6</v>
      </c>
      <c r="E52" s="6">
        <v>6</v>
      </c>
      <c r="F52" s="6">
        <v>6</v>
      </c>
      <c r="G52" s="6">
        <v>6</v>
      </c>
      <c r="H52" s="6">
        <v>6</v>
      </c>
      <c r="I52" s="6">
        <v>6</v>
      </c>
      <c r="J52" s="6">
        <v>7</v>
      </c>
      <c r="K52" s="6">
        <v>7</v>
      </c>
      <c r="L52" s="6">
        <v>7</v>
      </c>
      <c r="M52" s="6">
        <v>5</v>
      </c>
      <c r="N52" s="6">
        <v>5</v>
      </c>
      <c r="O52" s="6">
        <v>5</v>
      </c>
      <c r="P52" s="6">
        <v>6</v>
      </c>
      <c r="Q52" s="6">
        <v>6.32</v>
      </c>
      <c r="R52" s="6">
        <v>7</v>
      </c>
      <c r="S52" s="6">
        <v>7</v>
      </c>
      <c r="T52" s="6">
        <v>7</v>
      </c>
      <c r="U52" s="6">
        <v>7</v>
      </c>
      <c r="V52" s="6">
        <v>6</v>
      </c>
      <c r="W52" s="6">
        <v>6</v>
      </c>
      <c r="X52" s="6">
        <v>6</v>
      </c>
      <c r="Y52" s="7">
        <v>46</v>
      </c>
    </row>
    <row r="53" spans="1:25" x14ac:dyDescent="0.25">
      <c r="A53" s="5">
        <v>47</v>
      </c>
      <c r="B53" s="5" t="s">
        <v>74</v>
      </c>
      <c r="C53" s="5" t="s">
        <v>75</v>
      </c>
      <c r="D53" s="6">
        <v>265.57</v>
      </c>
      <c r="E53" s="6">
        <v>265.57</v>
      </c>
      <c r="F53" s="6">
        <v>265.57</v>
      </c>
      <c r="G53" s="6">
        <v>265.52</v>
      </c>
      <c r="H53" s="6">
        <v>265.58999999999997</v>
      </c>
      <c r="I53" s="6">
        <v>265.66000000000003</v>
      </c>
      <c r="J53" s="6">
        <v>265.60000000000002</v>
      </c>
      <c r="K53" s="6">
        <v>265.60000000000002</v>
      </c>
      <c r="L53" s="6">
        <v>265.60000000000002</v>
      </c>
      <c r="M53" s="6">
        <v>265.77</v>
      </c>
      <c r="N53" s="6">
        <v>265.77</v>
      </c>
      <c r="O53" s="6">
        <v>265.77</v>
      </c>
      <c r="P53" s="6">
        <v>265.57</v>
      </c>
      <c r="Q53" s="6">
        <v>265.57</v>
      </c>
      <c r="R53" s="6">
        <v>265.57</v>
      </c>
      <c r="S53" s="6">
        <v>265.60000000000002</v>
      </c>
      <c r="T53" s="6">
        <v>265.60000000000002</v>
      </c>
      <c r="U53" s="6">
        <v>265.60000000000002</v>
      </c>
      <c r="V53" s="6">
        <v>265.87</v>
      </c>
      <c r="W53" s="6">
        <v>265.87</v>
      </c>
      <c r="X53" s="6">
        <v>265.87</v>
      </c>
      <c r="Y53" s="7">
        <v>47</v>
      </c>
    </row>
    <row r="54" spans="1:25" x14ac:dyDescent="0.25">
      <c r="A54" s="5">
        <v>48</v>
      </c>
      <c r="B54" s="5" t="s">
        <v>76</v>
      </c>
      <c r="C54" s="5" t="s">
        <v>75</v>
      </c>
      <c r="D54" s="6">
        <v>273.95</v>
      </c>
      <c r="E54" s="6">
        <v>273.95</v>
      </c>
      <c r="F54" s="6">
        <v>273.95</v>
      </c>
      <c r="G54" s="6">
        <v>273.04000000000002</v>
      </c>
      <c r="H54" s="6">
        <v>273.95999999999998</v>
      </c>
      <c r="I54" s="6">
        <v>274.95999999999998</v>
      </c>
      <c r="J54" s="6">
        <v>274</v>
      </c>
      <c r="K54" s="6">
        <v>274</v>
      </c>
      <c r="L54" s="6">
        <v>274</v>
      </c>
      <c r="M54" s="6">
        <v>274.14999999999998</v>
      </c>
      <c r="N54" s="6">
        <v>274.14999999999998</v>
      </c>
      <c r="O54" s="6">
        <v>274.14999999999998</v>
      </c>
      <c r="P54" s="6">
        <v>273.95</v>
      </c>
      <c r="Q54" s="6">
        <v>273.95</v>
      </c>
      <c r="R54" s="6">
        <v>273.95</v>
      </c>
      <c r="S54" s="6">
        <v>274.39999999999998</v>
      </c>
      <c r="T54" s="6">
        <v>274.39999999999998</v>
      </c>
      <c r="U54" s="6">
        <v>274.39999999999998</v>
      </c>
      <c r="V54" s="6">
        <v>274.26</v>
      </c>
      <c r="W54" s="6">
        <v>274.26</v>
      </c>
      <c r="X54" s="6">
        <v>274.26</v>
      </c>
      <c r="Y54" s="7">
        <v>48</v>
      </c>
    </row>
    <row r="55" spans="1:25" x14ac:dyDescent="0.25">
      <c r="A55" s="5">
        <v>49</v>
      </c>
      <c r="B55" s="5" t="s">
        <v>77</v>
      </c>
      <c r="C55" s="5" t="s">
        <v>23</v>
      </c>
      <c r="D55" s="6">
        <v>3000</v>
      </c>
      <c r="E55" s="6">
        <v>3062.32</v>
      </c>
      <c r="F55" s="6">
        <v>3100</v>
      </c>
      <c r="G55" s="6">
        <v>3100</v>
      </c>
      <c r="H55" s="6">
        <v>3199.37</v>
      </c>
      <c r="I55" s="6">
        <v>3300</v>
      </c>
      <c r="J55" s="6">
        <v>3151</v>
      </c>
      <c r="K55" s="6">
        <v>3151</v>
      </c>
      <c r="L55" s="6">
        <v>3151</v>
      </c>
      <c r="M55" s="6">
        <v>3238</v>
      </c>
      <c r="N55" s="6">
        <v>3257.97</v>
      </c>
      <c r="O55" s="6">
        <v>3268</v>
      </c>
      <c r="P55" s="6">
        <v>2800.8</v>
      </c>
      <c r="Q55" s="6">
        <v>2839.17</v>
      </c>
      <c r="R55" s="6">
        <v>2917.5</v>
      </c>
      <c r="S55" s="6">
        <v>3150</v>
      </c>
      <c r="T55" s="6">
        <v>3150</v>
      </c>
      <c r="U55" s="6">
        <v>3150</v>
      </c>
      <c r="V55" s="6">
        <v>2900</v>
      </c>
      <c r="W55" s="6">
        <v>2900</v>
      </c>
      <c r="X55" s="6">
        <v>2900</v>
      </c>
      <c r="Y55" s="7">
        <v>49</v>
      </c>
    </row>
    <row r="56" spans="1:25" x14ac:dyDescent="0.25">
      <c r="A56" s="5">
        <v>50</v>
      </c>
      <c r="B56" s="5" t="s">
        <v>78</v>
      </c>
      <c r="C56" s="5" t="s">
        <v>79</v>
      </c>
      <c r="D56" s="6">
        <v>1.79</v>
      </c>
      <c r="E56" s="6">
        <v>1.79</v>
      </c>
      <c r="F56" s="6">
        <v>1.79</v>
      </c>
      <c r="G56" s="6">
        <v>1.79</v>
      </c>
      <c r="H56" s="6">
        <v>1.79</v>
      </c>
      <c r="I56" s="6">
        <v>1.79</v>
      </c>
      <c r="J56" s="6">
        <v>1.79</v>
      </c>
      <c r="K56" s="6">
        <v>1.79</v>
      </c>
      <c r="L56" s="6">
        <v>1.79</v>
      </c>
      <c r="M56" s="6">
        <v>1.79</v>
      </c>
      <c r="N56" s="6">
        <v>1.79</v>
      </c>
      <c r="O56" s="6">
        <v>1.79</v>
      </c>
      <c r="P56" s="6">
        <v>1.79</v>
      </c>
      <c r="Q56" s="6">
        <v>1.79</v>
      </c>
      <c r="R56" s="6">
        <v>1.79</v>
      </c>
      <c r="S56" s="6">
        <v>1.79</v>
      </c>
      <c r="T56" s="6">
        <v>1.79</v>
      </c>
      <c r="U56" s="6">
        <v>1.79</v>
      </c>
      <c r="V56" s="6">
        <v>1.79</v>
      </c>
      <c r="W56" s="6">
        <v>1.79</v>
      </c>
      <c r="X56" s="6">
        <v>1.79</v>
      </c>
      <c r="Y56" s="7">
        <v>50</v>
      </c>
    </row>
    <row r="57" spans="1:25" x14ac:dyDescent="0.25">
      <c r="A57" s="5">
        <v>51</v>
      </c>
      <c r="B57" s="5" t="s">
        <v>80</v>
      </c>
      <c r="C57" s="5" t="s">
        <v>23</v>
      </c>
      <c r="D57" s="6">
        <v>116.17</v>
      </c>
      <c r="E57" s="6">
        <v>116.17</v>
      </c>
      <c r="F57" s="6">
        <v>116.17</v>
      </c>
      <c r="G57" s="6">
        <v>116.17</v>
      </c>
      <c r="H57" s="6">
        <v>116.17</v>
      </c>
      <c r="I57" s="6">
        <v>116.17</v>
      </c>
      <c r="J57" s="6">
        <v>112.3</v>
      </c>
      <c r="K57" s="6">
        <v>112.3</v>
      </c>
      <c r="L57" s="6">
        <v>112.3</v>
      </c>
      <c r="M57" s="6">
        <v>114</v>
      </c>
      <c r="N57" s="6">
        <v>114</v>
      </c>
      <c r="O57" s="6">
        <v>114</v>
      </c>
      <c r="P57" s="6">
        <v>116.17</v>
      </c>
      <c r="Q57" s="6">
        <v>116.17</v>
      </c>
      <c r="R57" s="6">
        <v>116.17</v>
      </c>
      <c r="S57" s="6">
        <v>119.6</v>
      </c>
      <c r="T57" s="6">
        <v>119.6</v>
      </c>
      <c r="U57" s="6">
        <v>119.6</v>
      </c>
      <c r="V57" s="6">
        <v>99.74</v>
      </c>
      <c r="W57" s="6">
        <v>99.74</v>
      </c>
      <c r="X57" s="6">
        <v>99.74</v>
      </c>
      <c r="Y57" s="7">
        <v>51</v>
      </c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2"/>
      <c r="B59" s="2"/>
      <c r="C59" s="2"/>
      <c r="D59" s="28" t="s">
        <v>4</v>
      </c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"/>
    </row>
    <row r="60" spans="1:25" ht="20.25" x14ac:dyDescent="0.3">
      <c r="A60" s="3"/>
      <c r="B60" s="3"/>
      <c r="C60" s="3"/>
      <c r="D60" s="30" t="s">
        <v>5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"/>
    </row>
    <row r="61" spans="1:25" x14ac:dyDescent="0.25">
      <c r="A61" s="4" t="s">
        <v>0</v>
      </c>
      <c r="B61" s="4"/>
      <c r="C61" s="4"/>
      <c r="D61" s="33" t="s">
        <v>81</v>
      </c>
      <c r="E61" s="33"/>
      <c r="F61" s="33"/>
      <c r="G61" s="33" t="s">
        <v>82</v>
      </c>
      <c r="H61" s="33"/>
      <c r="I61" s="33"/>
      <c r="J61" s="33" t="s">
        <v>83</v>
      </c>
      <c r="K61" s="33"/>
      <c r="L61" s="33"/>
      <c r="M61" s="33" t="s">
        <v>84</v>
      </c>
      <c r="N61" s="33"/>
      <c r="O61" s="33"/>
      <c r="P61" s="33" t="s">
        <v>85</v>
      </c>
      <c r="Q61" s="33"/>
      <c r="R61" s="33"/>
      <c r="S61" s="33" t="s">
        <v>86</v>
      </c>
      <c r="T61" s="33"/>
      <c r="U61" s="33"/>
      <c r="V61" s="33" t="s">
        <v>87</v>
      </c>
      <c r="W61" s="33"/>
      <c r="X61" s="33"/>
      <c r="Y61" s="4" t="s">
        <v>0</v>
      </c>
    </row>
    <row r="62" spans="1:25" x14ac:dyDescent="0.25">
      <c r="A62" s="4" t="s">
        <v>1</v>
      </c>
      <c r="B62" s="4" t="s">
        <v>2</v>
      </c>
      <c r="C62" s="4" t="s">
        <v>3</v>
      </c>
      <c r="D62" s="4" t="s">
        <v>8</v>
      </c>
      <c r="E62" s="4" t="s">
        <v>9</v>
      </c>
      <c r="F62" s="4" t="s">
        <v>10</v>
      </c>
      <c r="G62" s="4" t="s">
        <v>8</v>
      </c>
      <c r="H62" s="4" t="s">
        <v>9</v>
      </c>
      <c r="I62" s="4" t="s">
        <v>10</v>
      </c>
      <c r="J62" s="4" t="s">
        <v>8</v>
      </c>
      <c r="K62" s="4" t="s">
        <v>9</v>
      </c>
      <c r="L62" s="4" t="s">
        <v>10</v>
      </c>
      <c r="M62" s="4" t="s">
        <v>8</v>
      </c>
      <c r="N62" s="4" t="s">
        <v>9</v>
      </c>
      <c r="O62" s="4" t="s">
        <v>10</v>
      </c>
      <c r="P62" s="4" t="s">
        <v>8</v>
      </c>
      <c r="Q62" s="4" t="s">
        <v>9</v>
      </c>
      <c r="R62" s="4" t="s">
        <v>10</v>
      </c>
      <c r="S62" s="4" t="s">
        <v>8</v>
      </c>
      <c r="T62" s="4" t="s">
        <v>9</v>
      </c>
      <c r="U62" s="4" t="s">
        <v>10</v>
      </c>
      <c r="V62" s="4" t="s">
        <v>8</v>
      </c>
      <c r="W62" s="4" t="s">
        <v>9</v>
      </c>
      <c r="X62" s="4" t="s">
        <v>10</v>
      </c>
      <c r="Y62" s="4" t="s">
        <v>1</v>
      </c>
    </row>
    <row r="63" spans="1:25" ht="12" customHeight="1" x14ac:dyDescent="0.25">
      <c r="A63" s="4">
        <v>1</v>
      </c>
      <c r="B63" s="4">
        <v>2</v>
      </c>
      <c r="C63" s="4">
        <v>3</v>
      </c>
      <c r="D63" s="4">
        <v>25</v>
      </c>
      <c r="E63" s="4">
        <v>26</v>
      </c>
      <c r="F63" s="4">
        <v>27</v>
      </c>
      <c r="G63" s="4">
        <v>28</v>
      </c>
      <c r="H63" s="4">
        <v>29</v>
      </c>
      <c r="I63" s="4">
        <v>30</v>
      </c>
      <c r="J63" s="4">
        <v>31</v>
      </c>
      <c r="K63" s="4">
        <v>32</v>
      </c>
      <c r="L63" s="4">
        <v>33</v>
      </c>
      <c r="M63" s="4">
        <v>34</v>
      </c>
      <c r="N63" s="4">
        <v>35</v>
      </c>
      <c r="O63" s="4">
        <v>36</v>
      </c>
      <c r="P63" s="4">
        <v>37</v>
      </c>
      <c r="Q63" s="4">
        <v>38</v>
      </c>
      <c r="R63" s="4">
        <v>39</v>
      </c>
      <c r="S63" s="4">
        <v>40</v>
      </c>
      <c r="T63" s="4">
        <v>41</v>
      </c>
      <c r="U63" s="4">
        <v>42</v>
      </c>
      <c r="V63" s="4">
        <v>43</v>
      </c>
      <c r="W63" s="4">
        <v>44</v>
      </c>
      <c r="X63" s="4">
        <v>45</v>
      </c>
      <c r="Y63" s="4">
        <v>1</v>
      </c>
    </row>
    <row r="64" spans="1:25" ht="18" x14ac:dyDescent="0.25">
      <c r="A64" s="3"/>
      <c r="B64" s="3"/>
      <c r="C64" s="3"/>
      <c r="D64" s="32" t="s">
        <v>6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"/>
    </row>
    <row r="65" spans="1:25" x14ac:dyDescent="0.25">
      <c r="A65" s="5">
        <v>1</v>
      </c>
      <c r="B65" s="5" t="s">
        <v>17</v>
      </c>
      <c r="C65" s="5" t="s">
        <v>18</v>
      </c>
      <c r="D65" s="6">
        <v>1800</v>
      </c>
      <c r="E65" s="6">
        <v>1834.67</v>
      </c>
      <c r="F65" s="6">
        <v>1866.66</v>
      </c>
      <c r="G65" s="6">
        <v>1826.66</v>
      </c>
      <c r="H65" s="6">
        <v>1826.66</v>
      </c>
      <c r="I65" s="6">
        <v>1826.66</v>
      </c>
      <c r="J65" s="6">
        <v>1850</v>
      </c>
      <c r="K65" s="6">
        <v>1933.87</v>
      </c>
      <c r="L65" s="6">
        <v>2100</v>
      </c>
      <c r="M65" s="6">
        <v>1900</v>
      </c>
      <c r="N65" s="6">
        <v>1931.49</v>
      </c>
      <c r="O65" s="6">
        <v>1960</v>
      </c>
      <c r="P65" s="6">
        <v>1840</v>
      </c>
      <c r="Q65" s="6">
        <v>1840</v>
      </c>
      <c r="R65" s="6">
        <v>1840</v>
      </c>
      <c r="S65" s="6">
        <v>1760</v>
      </c>
      <c r="T65" s="6">
        <v>1786.57</v>
      </c>
      <c r="U65" s="6">
        <v>1800</v>
      </c>
      <c r="V65" s="6">
        <v>1800</v>
      </c>
      <c r="W65" s="6">
        <v>1833.18</v>
      </c>
      <c r="X65" s="6">
        <v>1850</v>
      </c>
      <c r="Y65" s="7">
        <v>1</v>
      </c>
    </row>
    <row r="66" spans="1:25" x14ac:dyDescent="0.25">
      <c r="A66" s="5">
        <v>2</v>
      </c>
      <c r="B66" s="5" t="s">
        <v>19</v>
      </c>
      <c r="C66" s="5" t="s">
        <v>20</v>
      </c>
      <c r="D66" s="6">
        <v>180</v>
      </c>
      <c r="E66" s="6">
        <v>193.1</v>
      </c>
      <c r="F66" s="6">
        <v>200</v>
      </c>
      <c r="G66" s="6">
        <v>180</v>
      </c>
      <c r="H66" s="6">
        <v>186.43</v>
      </c>
      <c r="I66" s="6">
        <v>200</v>
      </c>
      <c r="J66" s="6">
        <v>270</v>
      </c>
      <c r="K66" s="6">
        <v>279.32</v>
      </c>
      <c r="L66" s="6">
        <v>290</v>
      </c>
      <c r="M66" s="6">
        <v>200</v>
      </c>
      <c r="N66" s="6">
        <v>206.46</v>
      </c>
      <c r="O66" s="6">
        <v>220</v>
      </c>
      <c r="P66" s="6">
        <v>180</v>
      </c>
      <c r="Q66" s="6">
        <v>180</v>
      </c>
      <c r="R66" s="6">
        <v>180</v>
      </c>
      <c r="S66" s="6">
        <v>230</v>
      </c>
      <c r="T66" s="6">
        <v>236.62</v>
      </c>
      <c r="U66" s="6">
        <v>240</v>
      </c>
      <c r="V66" s="6">
        <v>220</v>
      </c>
      <c r="W66" s="6">
        <v>224.39</v>
      </c>
      <c r="X66" s="6">
        <v>230</v>
      </c>
      <c r="Y66" s="7">
        <v>2</v>
      </c>
    </row>
    <row r="67" spans="1:25" x14ac:dyDescent="0.25">
      <c r="A67" s="5">
        <v>3</v>
      </c>
      <c r="B67" s="5" t="s">
        <v>21</v>
      </c>
      <c r="C67" s="5" t="s">
        <v>20</v>
      </c>
      <c r="D67" s="6">
        <v>130</v>
      </c>
      <c r="E67" s="6">
        <v>140.91999999999999</v>
      </c>
      <c r="F67" s="6">
        <v>150</v>
      </c>
      <c r="G67" s="6">
        <v>170</v>
      </c>
      <c r="H67" s="6">
        <v>176.6</v>
      </c>
      <c r="I67" s="6">
        <v>180</v>
      </c>
      <c r="J67" s="6">
        <v>170</v>
      </c>
      <c r="K67" s="6">
        <v>177.73</v>
      </c>
      <c r="L67" s="6">
        <v>190</v>
      </c>
      <c r="M67" s="6">
        <v>140</v>
      </c>
      <c r="N67" s="6">
        <v>143.26</v>
      </c>
      <c r="O67" s="6">
        <v>150</v>
      </c>
      <c r="P67" s="6">
        <v>150</v>
      </c>
      <c r="Q67" s="6">
        <v>154.91999999999999</v>
      </c>
      <c r="R67" s="6">
        <v>160</v>
      </c>
      <c r="S67" s="6">
        <v>110</v>
      </c>
      <c r="T67" s="6">
        <v>116.57</v>
      </c>
      <c r="U67" s="6">
        <v>120</v>
      </c>
      <c r="V67" s="6">
        <v>120</v>
      </c>
      <c r="W67" s="6">
        <v>124.93</v>
      </c>
      <c r="X67" s="6">
        <v>130</v>
      </c>
      <c r="Y67" s="7">
        <v>3</v>
      </c>
    </row>
    <row r="68" spans="1:25" x14ac:dyDescent="0.25">
      <c r="A68" s="5">
        <v>4</v>
      </c>
      <c r="B68" s="5" t="s">
        <v>22</v>
      </c>
      <c r="C68" s="5" t="s">
        <v>23</v>
      </c>
      <c r="D68" s="6">
        <v>110</v>
      </c>
      <c r="E68" s="6">
        <v>110</v>
      </c>
      <c r="F68" s="6">
        <v>110</v>
      </c>
      <c r="G68" s="6">
        <v>110</v>
      </c>
      <c r="H68" s="6">
        <v>110</v>
      </c>
      <c r="I68" s="6">
        <v>110</v>
      </c>
      <c r="J68" s="6">
        <v>110</v>
      </c>
      <c r="K68" s="6">
        <v>110</v>
      </c>
      <c r="L68" s="6">
        <v>110</v>
      </c>
      <c r="M68" s="6">
        <v>120</v>
      </c>
      <c r="N68" s="6">
        <v>120</v>
      </c>
      <c r="O68" s="6">
        <v>120</v>
      </c>
      <c r="P68" s="6">
        <v>110</v>
      </c>
      <c r="Q68" s="6">
        <v>110</v>
      </c>
      <c r="R68" s="6">
        <v>110</v>
      </c>
      <c r="S68" s="6">
        <v>100</v>
      </c>
      <c r="T68" s="6">
        <v>112.92</v>
      </c>
      <c r="U68" s="6">
        <v>120</v>
      </c>
      <c r="V68" s="6">
        <v>100</v>
      </c>
      <c r="W68" s="6">
        <v>100</v>
      </c>
      <c r="X68" s="6">
        <v>100</v>
      </c>
      <c r="Y68" s="7">
        <v>4</v>
      </c>
    </row>
    <row r="69" spans="1:25" x14ac:dyDescent="0.25">
      <c r="A69" s="5">
        <v>5</v>
      </c>
      <c r="B69" s="5" t="s">
        <v>24</v>
      </c>
      <c r="C69" s="5" t="s">
        <v>20</v>
      </c>
      <c r="D69" s="6">
        <v>1250</v>
      </c>
      <c r="E69" s="6">
        <v>1271.98</v>
      </c>
      <c r="F69" s="6">
        <v>1300</v>
      </c>
      <c r="G69" s="6">
        <v>1000</v>
      </c>
      <c r="H69" s="6">
        <v>1000</v>
      </c>
      <c r="I69" s="6">
        <v>1000</v>
      </c>
      <c r="J69" s="6">
        <v>1200</v>
      </c>
      <c r="K69" s="6">
        <v>1295.75</v>
      </c>
      <c r="L69" s="6">
        <v>1400</v>
      </c>
      <c r="M69" s="6">
        <v>1100</v>
      </c>
      <c r="N69" s="6">
        <v>1170.3900000000001</v>
      </c>
      <c r="O69" s="6">
        <v>1200</v>
      </c>
      <c r="P69" s="6">
        <v>1000</v>
      </c>
      <c r="Q69" s="6">
        <v>1000</v>
      </c>
      <c r="R69" s="6">
        <v>1000</v>
      </c>
      <c r="S69" s="6">
        <v>1100</v>
      </c>
      <c r="T69" s="6">
        <v>1165.7</v>
      </c>
      <c r="U69" s="6">
        <v>1200</v>
      </c>
      <c r="V69" s="6">
        <v>800</v>
      </c>
      <c r="W69" s="6">
        <v>1038.55</v>
      </c>
      <c r="X69" s="6">
        <v>1200</v>
      </c>
      <c r="Y69" s="7">
        <v>5</v>
      </c>
    </row>
    <row r="70" spans="1:25" x14ac:dyDescent="0.25">
      <c r="A70" s="5">
        <v>6</v>
      </c>
      <c r="B70" s="5" t="s">
        <v>25</v>
      </c>
      <c r="C70" s="5" t="s">
        <v>20</v>
      </c>
      <c r="D70" s="6">
        <v>2300</v>
      </c>
      <c r="E70" s="6">
        <v>2355.15</v>
      </c>
      <c r="F70" s="6">
        <v>2400</v>
      </c>
      <c r="G70" s="6">
        <v>1800</v>
      </c>
      <c r="H70" s="6">
        <v>1866.06</v>
      </c>
      <c r="I70" s="6">
        <v>1900</v>
      </c>
      <c r="J70" s="6">
        <v>2000</v>
      </c>
      <c r="K70" s="6">
        <v>2173.08</v>
      </c>
      <c r="L70" s="6">
        <v>2400</v>
      </c>
      <c r="M70" s="6">
        <v>2000</v>
      </c>
      <c r="N70" s="6">
        <v>2041.07</v>
      </c>
      <c r="O70" s="6">
        <v>2100</v>
      </c>
      <c r="P70" s="6">
        <v>1700</v>
      </c>
      <c r="Q70" s="6">
        <v>1700</v>
      </c>
      <c r="R70" s="6">
        <v>1700</v>
      </c>
      <c r="S70" s="6">
        <v>2000</v>
      </c>
      <c r="T70" s="6">
        <v>2000</v>
      </c>
      <c r="U70" s="6">
        <v>2000</v>
      </c>
      <c r="V70" s="6">
        <v>1900</v>
      </c>
      <c r="W70" s="6">
        <v>2019.61</v>
      </c>
      <c r="X70" s="6">
        <v>2200</v>
      </c>
      <c r="Y70" s="7">
        <v>6</v>
      </c>
    </row>
    <row r="71" spans="1:25" x14ac:dyDescent="0.25">
      <c r="A71" s="5">
        <v>7</v>
      </c>
      <c r="B71" s="5" t="s">
        <v>26</v>
      </c>
      <c r="C71" s="5" t="s">
        <v>20</v>
      </c>
      <c r="D71" s="6">
        <v>448</v>
      </c>
      <c r="E71" s="6">
        <v>448</v>
      </c>
      <c r="F71" s="6">
        <v>448</v>
      </c>
      <c r="G71" s="6">
        <v>448</v>
      </c>
      <c r="H71" s="6">
        <v>448</v>
      </c>
      <c r="I71" s="6">
        <v>448</v>
      </c>
      <c r="J71" s="6">
        <v>470</v>
      </c>
      <c r="K71" s="6">
        <v>483.72</v>
      </c>
      <c r="L71" s="6">
        <v>520</v>
      </c>
      <c r="M71" s="6">
        <v>460</v>
      </c>
      <c r="N71" s="6">
        <v>464.14</v>
      </c>
      <c r="O71" s="6">
        <v>470</v>
      </c>
      <c r="P71" s="6">
        <v>470</v>
      </c>
      <c r="Q71" s="6">
        <v>470</v>
      </c>
      <c r="R71" s="6">
        <v>470</v>
      </c>
      <c r="S71" s="6">
        <v>450</v>
      </c>
      <c r="T71" s="6">
        <v>463.24</v>
      </c>
      <c r="U71" s="6">
        <v>470</v>
      </c>
      <c r="V71" s="6">
        <v>485</v>
      </c>
      <c r="W71" s="6">
        <v>485</v>
      </c>
      <c r="X71" s="6">
        <v>485</v>
      </c>
      <c r="Y71" s="7">
        <v>7</v>
      </c>
    </row>
    <row r="72" spans="1:25" x14ac:dyDescent="0.25">
      <c r="A72" s="5">
        <v>8</v>
      </c>
      <c r="B72" s="5" t="s">
        <v>27</v>
      </c>
      <c r="C72" s="5" t="s">
        <v>28</v>
      </c>
      <c r="D72" s="6">
        <v>190</v>
      </c>
      <c r="E72" s="6">
        <v>197.73</v>
      </c>
      <c r="F72" s="6">
        <v>200</v>
      </c>
      <c r="G72" s="6">
        <v>170</v>
      </c>
      <c r="H72" s="6">
        <v>176.6</v>
      </c>
      <c r="I72" s="6">
        <v>180</v>
      </c>
      <c r="J72" s="6">
        <v>220</v>
      </c>
      <c r="K72" s="6">
        <v>220</v>
      </c>
      <c r="L72" s="6">
        <v>220</v>
      </c>
      <c r="M72" s="6">
        <v>215</v>
      </c>
      <c r="N72" s="6">
        <v>218.32</v>
      </c>
      <c r="O72" s="6">
        <v>220</v>
      </c>
      <c r="P72" s="6">
        <v>200</v>
      </c>
      <c r="Q72" s="6">
        <v>200</v>
      </c>
      <c r="R72" s="6">
        <v>200</v>
      </c>
      <c r="S72" s="6">
        <v>240</v>
      </c>
      <c r="T72" s="6">
        <v>243.29</v>
      </c>
      <c r="U72" s="6">
        <v>250</v>
      </c>
      <c r="V72" s="6">
        <v>200</v>
      </c>
      <c r="W72" s="6">
        <v>241.59</v>
      </c>
      <c r="X72" s="6">
        <v>260</v>
      </c>
      <c r="Y72" s="7">
        <v>8</v>
      </c>
    </row>
    <row r="73" spans="1:25" x14ac:dyDescent="0.25">
      <c r="A73" s="5">
        <v>9</v>
      </c>
      <c r="B73" s="5" t="s">
        <v>29</v>
      </c>
      <c r="C73" s="5" t="s">
        <v>20</v>
      </c>
      <c r="D73" s="6">
        <v>230</v>
      </c>
      <c r="E73" s="6">
        <v>235.5</v>
      </c>
      <c r="F73" s="6">
        <v>240</v>
      </c>
      <c r="G73" s="6">
        <v>200</v>
      </c>
      <c r="H73" s="6">
        <v>206.46</v>
      </c>
      <c r="I73" s="6">
        <v>220</v>
      </c>
      <c r="J73" s="6">
        <v>320</v>
      </c>
      <c r="K73" s="6">
        <v>335.48</v>
      </c>
      <c r="L73" s="6">
        <v>360</v>
      </c>
      <c r="M73" s="6">
        <v>300</v>
      </c>
      <c r="N73" s="6">
        <v>314.88</v>
      </c>
      <c r="O73" s="6">
        <v>320</v>
      </c>
      <c r="P73" s="6">
        <v>220</v>
      </c>
      <c r="Q73" s="6">
        <v>220</v>
      </c>
      <c r="R73" s="6">
        <v>220</v>
      </c>
      <c r="S73" s="6">
        <v>280</v>
      </c>
      <c r="T73" s="6">
        <v>286.51</v>
      </c>
      <c r="U73" s="6">
        <v>300</v>
      </c>
      <c r="V73" s="6">
        <v>240</v>
      </c>
      <c r="W73" s="6">
        <v>262.06</v>
      </c>
      <c r="X73" s="6">
        <v>270</v>
      </c>
      <c r="Y73" s="7">
        <v>9</v>
      </c>
    </row>
    <row r="74" spans="1:25" x14ac:dyDescent="0.25">
      <c r="A74" s="5">
        <v>10</v>
      </c>
      <c r="B74" s="5" t="s">
        <v>30</v>
      </c>
      <c r="C74" s="5" t="s">
        <v>23</v>
      </c>
      <c r="D74" s="6">
        <v>1100</v>
      </c>
      <c r="E74" s="6">
        <v>1100</v>
      </c>
      <c r="F74" s="6">
        <v>1100</v>
      </c>
      <c r="G74" s="6">
        <v>1100</v>
      </c>
      <c r="H74" s="6">
        <v>1100</v>
      </c>
      <c r="I74" s="6">
        <v>1100</v>
      </c>
      <c r="J74" s="6">
        <v>1050</v>
      </c>
      <c r="K74" s="6">
        <v>1065.3399999999999</v>
      </c>
      <c r="L74" s="6">
        <v>1100</v>
      </c>
      <c r="M74" s="6">
        <v>1090</v>
      </c>
      <c r="N74" s="6">
        <v>1097.49</v>
      </c>
      <c r="O74" s="6">
        <v>1100</v>
      </c>
      <c r="P74" s="6">
        <v>1080</v>
      </c>
      <c r="Q74" s="6">
        <v>1080</v>
      </c>
      <c r="R74" s="6">
        <v>1080</v>
      </c>
      <c r="S74" s="6">
        <v>1030</v>
      </c>
      <c r="T74" s="6">
        <v>1030</v>
      </c>
      <c r="U74" s="6">
        <v>1030</v>
      </c>
      <c r="V74" s="6">
        <v>1100</v>
      </c>
      <c r="W74" s="6">
        <v>1100</v>
      </c>
      <c r="X74" s="6">
        <v>1100</v>
      </c>
      <c r="Y74" s="7">
        <v>10</v>
      </c>
    </row>
    <row r="75" spans="1:25" x14ac:dyDescent="0.25">
      <c r="A75" s="5">
        <v>11</v>
      </c>
      <c r="B75" s="5" t="s">
        <v>31</v>
      </c>
      <c r="C75" s="5" t="s">
        <v>32</v>
      </c>
      <c r="D75" s="6">
        <v>290</v>
      </c>
      <c r="E75" s="6">
        <v>293.85000000000002</v>
      </c>
      <c r="F75" s="6">
        <v>300</v>
      </c>
      <c r="G75" s="6">
        <v>305</v>
      </c>
      <c r="H75" s="6">
        <v>305</v>
      </c>
      <c r="I75" s="6">
        <v>305</v>
      </c>
      <c r="J75" s="6">
        <v>310</v>
      </c>
      <c r="K75" s="6">
        <v>319.08</v>
      </c>
      <c r="L75" s="6">
        <v>320</v>
      </c>
      <c r="M75" s="6">
        <v>300</v>
      </c>
      <c r="N75" s="6">
        <v>311.51</v>
      </c>
      <c r="O75" s="6">
        <v>320</v>
      </c>
      <c r="P75" s="6">
        <v>320</v>
      </c>
      <c r="Q75" s="6">
        <v>320</v>
      </c>
      <c r="R75" s="6">
        <v>320</v>
      </c>
      <c r="S75" s="6">
        <v>300</v>
      </c>
      <c r="T75" s="6">
        <v>313.19</v>
      </c>
      <c r="U75" s="6">
        <v>320</v>
      </c>
      <c r="V75" s="6">
        <v>300</v>
      </c>
      <c r="W75" s="6">
        <v>303.26</v>
      </c>
      <c r="X75" s="6">
        <v>320</v>
      </c>
      <c r="Y75" s="7">
        <v>11</v>
      </c>
    </row>
    <row r="76" spans="1:25" x14ac:dyDescent="0.25">
      <c r="A76" s="5">
        <v>12</v>
      </c>
      <c r="B76" s="5" t="s">
        <v>33</v>
      </c>
      <c r="C76" s="5" t="s">
        <v>20</v>
      </c>
      <c r="D76" s="6">
        <v>580</v>
      </c>
      <c r="E76" s="6">
        <v>580</v>
      </c>
      <c r="F76" s="6">
        <v>580</v>
      </c>
      <c r="G76" s="6">
        <v>500</v>
      </c>
      <c r="H76" s="6">
        <v>500</v>
      </c>
      <c r="I76" s="6">
        <v>500</v>
      </c>
      <c r="J76" s="6">
        <v>480</v>
      </c>
      <c r="K76" s="6">
        <v>537.71</v>
      </c>
      <c r="L76" s="6">
        <v>650</v>
      </c>
      <c r="M76" s="6">
        <v>440</v>
      </c>
      <c r="N76" s="6">
        <v>444.14</v>
      </c>
      <c r="O76" s="6">
        <v>450</v>
      </c>
      <c r="P76" s="6">
        <v>440</v>
      </c>
      <c r="Q76" s="6">
        <v>440</v>
      </c>
      <c r="R76" s="6">
        <v>440</v>
      </c>
      <c r="S76" s="6">
        <v>500</v>
      </c>
      <c r="T76" s="6">
        <v>506.58</v>
      </c>
      <c r="U76" s="6">
        <v>520</v>
      </c>
      <c r="V76" s="6">
        <v>600</v>
      </c>
      <c r="W76" s="6">
        <v>629.67999999999995</v>
      </c>
      <c r="X76" s="6">
        <v>650</v>
      </c>
      <c r="Y76" s="7">
        <v>12</v>
      </c>
    </row>
    <row r="77" spans="1:25" x14ac:dyDescent="0.25">
      <c r="A77" s="5">
        <v>13</v>
      </c>
      <c r="B77" s="5" t="s">
        <v>34</v>
      </c>
      <c r="C77" s="5" t="s">
        <v>23</v>
      </c>
      <c r="D77" s="6">
        <v>2865</v>
      </c>
      <c r="E77" s="6">
        <v>2865</v>
      </c>
      <c r="F77" s="6">
        <v>2865</v>
      </c>
      <c r="G77" s="6">
        <v>2865</v>
      </c>
      <c r="H77" s="6">
        <v>2865</v>
      </c>
      <c r="I77" s="6">
        <v>2865</v>
      </c>
      <c r="J77" s="6">
        <v>2865</v>
      </c>
      <c r="K77" s="6">
        <v>2865</v>
      </c>
      <c r="L77" s="6">
        <v>2865</v>
      </c>
      <c r="M77" s="6">
        <v>2865</v>
      </c>
      <c r="N77" s="6">
        <v>2865</v>
      </c>
      <c r="O77" s="6">
        <v>2865</v>
      </c>
      <c r="P77" s="6">
        <v>2865</v>
      </c>
      <c r="Q77" s="6">
        <v>2865</v>
      </c>
      <c r="R77" s="6">
        <v>2865</v>
      </c>
      <c r="S77" s="6">
        <v>2915</v>
      </c>
      <c r="T77" s="6">
        <v>2915</v>
      </c>
      <c r="U77" s="6">
        <v>2915</v>
      </c>
      <c r="V77" s="6">
        <v>2800</v>
      </c>
      <c r="W77" s="6">
        <v>2817.75</v>
      </c>
      <c r="X77" s="6">
        <v>2830</v>
      </c>
      <c r="Y77" s="7">
        <v>13</v>
      </c>
    </row>
    <row r="78" spans="1:25" x14ac:dyDescent="0.25">
      <c r="A78" s="5">
        <v>14</v>
      </c>
      <c r="B78" s="5" t="s">
        <v>35</v>
      </c>
      <c r="C78" s="5" t="s">
        <v>23</v>
      </c>
      <c r="D78" s="6">
        <v>1460</v>
      </c>
      <c r="E78" s="6">
        <v>1460</v>
      </c>
      <c r="F78" s="6">
        <v>1460</v>
      </c>
      <c r="G78" s="6">
        <v>1460</v>
      </c>
      <c r="H78" s="6">
        <v>1468.29</v>
      </c>
      <c r="I78" s="6">
        <v>1485</v>
      </c>
      <c r="J78" s="6">
        <v>1460</v>
      </c>
      <c r="K78" s="6">
        <v>1460</v>
      </c>
      <c r="L78" s="6">
        <v>1460</v>
      </c>
      <c r="M78" s="6">
        <v>1460</v>
      </c>
      <c r="N78" s="6">
        <v>1460</v>
      </c>
      <c r="O78" s="6">
        <v>1460</v>
      </c>
      <c r="P78" s="6">
        <v>1460</v>
      </c>
      <c r="Q78" s="6">
        <v>1460</v>
      </c>
      <c r="R78" s="6">
        <v>1460</v>
      </c>
      <c r="S78" s="6">
        <v>1485</v>
      </c>
      <c r="T78" s="6">
        <v>1485</v>
      </c>
      <c r="U78" s="6">
        <v>1485</v>
      </c>
      <c r="V78" s="6">
        <v>1440</v>
      </c>
      <c r="W78" s="6">
        <v>1446.66</v>
      </c>
      <c r="X78" s="6">
        <v>1450</v>
      </c>
      <c r="Y78" s="7">
        <v>14</v>
      </c>
    </row>
    <row r="79" spans="1:25" x14ac:dyDescent="0.25">
      <c r="A79" s="5">
        <v>15</v>
      </c>
      <c r="B79" s="5" t="s">
        <v>36</v>
      </c>
      <c r="C79" s="5" t="s">
        <v>23</v>
      </c>
      <c r="D79" s="6">
        <v>569</v>
      </c>
      <c r="E79" s="6">
        <v>569</v>
      </c>
      <c r="F79" s="6">
        <v>569</v>
      </c>
      <c r="G79" s="6">
        <v>569</v>
      </c>
      <c r="H79" s="6">
        <v>569</v>
      </c>
      <c r="I79" s="6">
        <v>569</v>
      </c>
      <c r="J79" s="6">
        <v>569</v>
      </c>
      <c r="K79" s="6">
        <v>569</v>
      </c>
      <c r="L79" s="6">
        <v>569</v>
      </c>
      <c r="M79" s="6">
        <v>569</v>
      </c>
      <c r="N79" s="6">
        <v>569</v>
      </c>
      <c r="O79" s="6">
        <v>569</v>
      </c>
      <c r="P79" s="6">
        <v>569</v>
      </c>
      <c r="Q79" s="6">
        <v>569</v>
      </c>
      <c r="R79" s="6">
        <v>569</v>
      </c>
      <c r="S79" s="6">
        <v>579</v>
      </c>
      <c r="T79" s="6">
        <v>579</v>
      </c>
      <c r="U79" s="6">
        <v>579</v>
      </c>
      <c r="V79" s="6">
        <v>550</v>
      </c>
      <c r="W79" s="6">
        <v>557.76</v>
      </c>
      <c r="X79" s="6">
        <v>560</v>
      </c>
      <c r="Y79" s="7">
        <v>15</v>
      </c>
    </row>
    <row r="80" spans="1:25" x14ac:dyDescent="0.25">
      <c r="A80" s="5">
        <v>16</v>
      </c>
      <c r="B80" s="5" t="s">
        <v>37</v>
      </c>
      <c r="C80" s="5" t="s">
        <v>32</v>
      </c>
      <c r="D80" s="6">
        <v>160</v>
      </c>
      <c r="E80" s="6">
        <v>177.41</v>
      </c>
      <c r="F80" s="6">
        <v>200</v>
      </c>
      <c r="G80" s="6">
        <v>180</v>
      </c>
      <c r="H80" s="6">
        <v>180</v>
      </c>
      <c r="I80" s="6">
        <v>180</v>
      </c>
      <c r="J80" s="6">
        <v>100</v>
      </c>
      <c r="K80" s="6">
        <v>115.82</v>
      </c>
      <c r="L80" s="6">
        <v>150</v>
      </c>
      <c r="M80" s="6">
        <v>80</v>
      </c>
      <c r="N80" s="6">
        <v>101.84</v>
      </c>
      <c r="O80" s="6">
        <v>120</v>
      </c>
      <c r="P80" s="6">
        <v>150</v>
      </c>
      <c r="Q80" s="6">
        <v>157.37</v>
      </c>
      <c r="R80" s="6">
        <v>200</v>
      </c>
      <c r="S80" s="6">
        <v>100</v>
      </c>
      <c r="T80" s="6">
        <v>106.27</v>
      </c>
      <c r="U80" s="6">
        <v>120</v>
      </c>
      <c r="V80" s="6">
        <v>150</v>
      </c>
      <c r="W80" s="6">
        <v>175.73</v>
      </c>
      <c r="X80" s="6">
        <v>200</v>
      </c>
      <c r="Y80" s="7">
        <v>16</v>
      </c>
    </row>
    <row r="81" spans="1:25" x14ac:dyDescent="0.25">
      <c r="A81" s="5">
        <v>17</v>
      </c>
      <c r="B81" s="5" t="s">
        <v>38</v>
      </c>
      <c r="C81" s="5" t="s">
        <v>20</v>
      </c>
      <c r="D81" s="6">
        <v>310</v>
      </c>
      <c r="E81" s="6">
        <v>322.16000000000003</v>
      </c>
      <c r="F81" s="6">
        <v>330</v>
      </c>
      <c r="G81" s="6">
        <v>260</v>
      </c>
      <c r="H81" s="6">
        <v>266.62</v>
      </c>
      <c r="I81" s="6">
        <v>270</v>
      </c>
      <c r="J81" s="6">
        <v>280</v>
      </c>
      <c r="K81" s="6">
        <v>303.3</v>
      </c>
      <c r="L81" s="6">
        <v>320</v>
      </c>
      <c r="M81" s="6">
        <v>280</v>
      </c>
      <c r="N81" s="6">
        <v>299.77999999999997</v>
      </c>
      <c r="O81" s="6">
        <v>320</v>
      </c>
      <c r="P81" s="6">
        <v>300</v>
      </c>
      <c r="Q81" s="6">
        <v>300</v>
      </c>
      <c r="R81" s="6">
        <v>300</v>
      </c>
      <c r="S81" s="6">
        <v>280</v>
      </c>
      <c r="T81" s="6">
        <v>280</v>
      </c>
      <c r="U81" s="6">
        <v>280</v>
      </c>
      <c r="V81" s="6">
        <v>280</v>
      </c>
      <c r="W81" s="6">
        <v>284.95999999999998</v>
      </c>
      <c r="X81" s="6">
        <v>290</v>
      </c>
      <c r="Y81" s="7">
        <v>17</v>
      </c>
    </row>
    <row r="82" spans="1:25" x14ac:dyDescent="0.25">
      <c r="A82" s="5">
        <v>18</v>
      </c>
      <c r="B82" s="5" t="s">
        <v>39</v>
      </c>
      <c r="C82" s="5" t="s">
        <v>20</v>
      </c>
      <c r="D82" s="6">
        <v>390</v>
      </c>
      <c r="E82" s="6">
        <v>398.88</v>
      </c>
      <c r="F82" s="6">
        <v>400</v>
      </c>
      <c r="G82" s="6">
        <v>390</v>
      </c>
      <c r="H82" s="6">
        <v>393.31</v>
      </c>
      <c r="I82" s="6">
        <v>400</v>
      </c>
      <c r="J82" s="6">
        <v>360</v>
      </c>
      <c r="K82" s="6">
        <v>376.71</v>
      </c>
      <c r="L82" s="6">
        <v>400</v>
      </c>
      <c r="M82" s="6">
        <v>400</v>
      </c>
      <c r="N82" s="6">
        <v>411.57</v>
      </c>
      <c r="O82" s="6">
        <v>420</v>
      </c>
      <c r="P82" s="6">
        <v>400</v>
      </c>
      <c r="Q82" s="6">
        <v>409.88</v>
      </c>
      <c r="R82" s="6">
        <v>420</v>
      </c>
      <c r="S82" s="6">
        <v>340</v>
      </c>
      <c r="T82" s="6">
        <v>362.41</v>
      </c>
      <c r="U82" s="6">
        <v>400</v>
      </c>
      <c r="V82" s="6">
        <v>340</v>
      </c>
      <c r="W82" s="6">
        <v>347.2</v>
      </c>
      <c r="X82" s="6">
        <v>350</v>
      </c>
      <c r="Y82" s="7">
        <v>18</v>
      </c>
    </row>
    <row r="83" spans="1:25" x14ac:dyDescent="0.25">
      <c r="A83" s="5">
        <v>19</v>
      </c>
      <c r="B83" s="5" t="s">
        <v>40</v>
      </c>
      <c r="C83" s="5" t="s">
        <v>20</v>
      </c>
      <c r="D83" s="6">
        <v>460</v>
      </c>
      <c r="E83" s="6">
        <v>471.03</v>
      </c>
      <c r="F83" s="6">
        <v>480</v>
      </c>
      <c r="G83" s="6">
        <v>420</v>
      </c>
      <c r="H83" s="6">
        <v>423.31</v>
      </c>
      <c r="I83" s="6">
        <v>430</v>
      </c>
      <c r="J83" s="6">
        <v>380</v>
      </c>
      <c r="K83" s="6">
        <v>401.35</v>
      </c>
      <c r="L83" s="6">
        <v>420</v>
      </c>
      <c r="M83" s="6">
        <v>400</v>
      </c>
      <c r="N83" s="6">
        <v>411.55</v>
      </c>
      <c r="O83" s="6">
        <v>420</v>
      </c>
      <c r="P83" s="6">
        <v>420</v>
      </c>
      <c r="Q83" s="6">
        <v>429.88</v>
      </c>
      <c r="R83" s="6">
        <v>440</v>
      </c>
      <c r="S83" s="6">
        <v>480</v>
      </c>
      <c r="T83" s="6">
        <v>486.58</v>
      </c>
      <c r="U83" s="6">
        <v>500</v>
      </c>
      <c r="V83" s="6">
        <v>420</v>
      </c>
      <c r="W83" s="6">
        <v>431.07</v>
      </c>
      <c r="X83" s="6">
        <v>440</v>
      </c>
      <c r="Y83" s="7">
        <v>19</v>
      </c>
    </row>
    <row r="84" spans="1:25" x14ac:dyDescent="0.25">
      <c r="A84" s="5">
        <v>20</v>
      </c>
      <c r="B84" s="5" t="s">
        <v>41</v>
      </c>
      <c r="C84" s="5" t="s">
        <v>20</v>
      </c>
      <c r="D84" s="6">
        <v>280</v>
      </c>
      <c r="E84" s="6">
        <v>297.70999999999998</v>
      </c>
      <c r="F84" s="6">
        <v>300</v>
      </c>
      <c r="G84" s="6">
        <v>280</v>
      </c>
      <c r="H84" s="6">
        <v>293.18</v>
      </c>
      <c r="I84" s="6">
        <v>300</v>
      </c>
      <c r="J84" s="6">
        <v>280</v>
      </c>
      <c r="K84" s="6">
        <v>312.8</v>
      </c>
      <c r="L84" s="6">
        <v>340</v>
      </c>
      <c r="M84" s="6">
        <v>280</v>
      </c>
      <c r="N84" s="6">
        <v>294.89999999999998</v>
      </c>
      <c r="O84" s="6">
        <v>300</v>
      </c>
      <c r="P84" s="6">
        <v>300</v>
      </c>
      <c r="Q84" s="6">
        <v>306.52</v>
      </c>
      <c r="R84" s="6">
        <v>320</v>
      </c>
      <c r="S84" s="6">
        <v>320</v>
      </c>
      <c r="T84" s="6">
        <v>320</v>
      </c>
      <c r="U84" s="6">
        <v>320</v>
      </c>
      <c r="V84" s="6">
        <v>320</v>
      </c>
      <c r="W84" s="6">
        <v>322.2</v>
      </c>
      <c r="X84" s="6">
        <v>330</v>
      </c>
      <c r="Y84" s="7">
        <v>20</v>
      </c>
    </row>
    <row r="85" spans="1:25" x14ac:dyDescent="0.25">
      <c r="A85" s="5">
        <v>21</v>
      </c>
      <c r="B85" s="5" t="s">
        <v>42</v>
      </c>
      <c r="C85" s="5" t="s">
        <v>20</v>
      </c>
      <c r="D85" s="6">
        <v>100</v>
      </c>
      <c r="E85" s="6">
        <v>100</v>
      </c>
      <c r="F85" s="6">
        <v>100</v>
      </c>
      <c r="G85" s="6">
        <v>100</v>
      </c>
      <c r="H85" s="6">
        <v>100</v>
      </c>
      <c r="I85" s="6">
        <v>100</v>
      </c>
      <c r="J85" s="6">
        <v>60</v>
      </c>
      <c r="K85" s="6">
        <v>76.069999999999993</v>
      </c>
      <c r="L85" s="6">
        <v>80</v>
      </c>
      <c r="M85" s="6">
        <v>60</v>
      </c>
      <c r="N85" s="6">
        <v>66.38</v>
      </c>
      <c r="O85" s="6">
        <v>80</v>
      </c>
      <c r="P85" s="6">
        <v>60</v>
      </c>
      <c r="Q85" s="6">
        <v>60</v>
      </c>
      <c r="R85" s="6">
        <v>60</v>
      </c>
      <c r="S85" s="6">
        <v>60</v>
      </c>
      <c r="T85" s="6">
        <v>61.62</v>
      </c>
      <c r="U85" s="6">
        <v>65</v>
      </c>
      <c r="V85" s="6">
        <v>80</v>
      </c>
      <c r="W85" s="6">
        <v>91.88</v>
      </c>
      <c r="X85" s="6">
        <v>100</v>
      </c>
      <c r="Y85" s="7">
        <v>21</v>
      </c>
    </row>
    <row r="86" spans="1:25" x14ac:dyDescent="0.25">
      <c r="A86" s="5">
        <v>22</v>
      </c>
      <c r="B86" s="5" t="s">
        <v>43</v>
      </c>
      <c r="C86" s="5" t="s">
        <v>20</v>
      </c>
      <c r="D86" s="6">
        <v>80</v>
      </c>
      <c r="E86" s="6">
        <v>80</v>
      </c>
      <c r="F86" s="6">
        <v>80</v>
      </c>
      <c r="G86" s="6">
        <v>80</v>
      </c>
      <c r="H86" s="6">
        <v>80</v>
      </c>
      <c r="I86" s="6">
        <v>80</v>
      </c>
      <c r="J86" s="6">
        <v>60</v>
      </c>
      <c r="K86" s="6">
        <v>71.12</v>
      </c>
      <c r="L86" s="6">
        <v>80</v>
      </c>
      <c r="M86" s="6">
        <v>60</v>
      </c>
      <c r="N86" s="6">
        <v>70.42</v>
      </c>
      <c r="O86" s="6">
        <v>80</v>
      </c>
      <c r="P86" s="6">
        <v>50</v>
      </c>
      <c r="Q86" s="6">
        <v>54.77</v>
      </c>
      <c r="R86" s="6">
        <v>60</v>
      </c>
      <c r="S86" s="6">
        <v>70</v>
      </c>
      <c r="T86" s="6">
        <v>73.19</v>
      </c>
      <c r="U86" s="6">
        <v>80</v>
      </c>
      <c r="V86" s="6">
        <v>80</v>
      </c>
      <c r="W86" s="6">
        <v>90.93</v>
      </c>
      <c r="X86" s="6">
        <v>100</v>
      </c>
      <c r="Y86" s="7">
        <v>22</v>
      </c>
    </row>
    <row r="87" spans="1:25" x14ac:dyDescent="0.25">
      <c r="A87" s="5">
        <v>23</v>
      </c>
      <c r="B87" s="5" t="s">
        <v>44</v>
      </c>
      <c r="C87" s="5" t="s">
        <v>20</v>
      </c>
      <c r="D87" s="6">
        <v>140</v>
      </c>
      <c r="E87" s="6">
        <v>153.11000000000001</v>
      </c>
      <c r="F87" s="6">
        <v>160</v>
      </c>
      <c r="G87" s="6">
        <v>180</v>
      </c>
      <c r="H87" s="6">
        <v>193.1</v>
      </c>
      <c r="I87" s="6">
        <v>200</v>
      </c>
      <c r="J87" s="6">
        <v>150</v>
      </c>
      <c r="K87" s="6">
        <v>169.48</v>
      </c>
      <c r="L87" s="6">
        <v>200</v>
      </c>
      <c r="M87" s="6">
        <v>120</v>
      </c>
      <c r="N87" s="6">
        <v>148.66</v>
      </c>
      <c r="O87" s="6">
        <v>160</v>
      </c>
      <c r="P87" s="6">
        <v>140</v>
      </c>
      <c r="Q87" s="6">
        <v>140</v>
      </c>
      <c r="R87" s="6">
        <v>140</v>
      </c>
      <c r="S87" s="6">
        <v>120</v>
      </c>
      <c r="T87" s="6">
        <v>139.25</v>
      </c>
      <c r="U87" s="6">
        <v>150</v>
      </c>
      <c r="V87" s="6">
        <v>110</v>
      </c>
      <c r="W87" s="6">
        <v>118.85</v>
      </c>
      <c r="X87" s="6">
        <v>120</v>
      </c>
      <c r="Y87" s="7">
        <v>23</v>
      </c>
    </row>
    <row r="88" spans="1:25" x14ac:dyDescent="0.25">
      <c r="A88" s="5">
        <v>24</v>
      </c>
      <c r="B88" s="5" t="s">
        <v>45</v>
      </c>
      <c r="C88" s="5" t="s">
        <v>20</v>
      </c>
      <c r="D88" s="6">
        <v>175</v>
      </c>
      <c r="E88" s="6">
        <v>177.2</v>
      </c>
      <c r="F88" s="6">
        <v>180</v>
      </c>
      <c r="G88" s="6">
        <v>185</v>
      </c>
      <c r="H88" s="6">
        <v>186.65</v>
      </c>
      <c r="I88" s="6">
        <v>190</v>
      </c>
      <c r="J88" s="6">
        <v>185</v>
      </c>
      <c r="K88" s="6">
        <v>188.76</v>
      </c>
      <c r="L88" s="6">
        <v>195</v>
      </c>
      <c r="M88" s="6">
        <v>180</v>
      </c>
      <c r="N88" s="6">
        <v>183.74</v>
      </c>
      <c r="O88" s="6">
        <v>185</v>
      </c>
      <c r="P88" s="6">
        <v>178</v>
      </c>
      <c r="Q88" s="6">
        <v>178</v>
      </c>
      <c r="R88" s="6">
        <v>178</v>
      </c>
      <c r="S88" s="6">
        <v>175</v>
      </c>
      <c r="T88" s="6">
        <v>178.32</v>
      </c>
      <c r="U88" s="6">
        <v>180</v>
      </c>
      <c r="V88" s="6">
        <v>185</v>
      </c>
      <c r="W88" s="6">
        <v>188.54</v>
      </c>
      <c r="X88" s="6">
        <v>190</v>
      </c>
      <c r="Y88" s="7">
        <v>24</v>
      </c>
    </row>
    <row r="89" spans="1:25" x14ac:dyDescent="0.25">
      <c r="A89" s="5">
        <v>25</v>
      </c>
      <c r="B89" s="5" t="s">
        <v>46</v>
      </c>
      <c r="C89" s="5" t="s">
        <v>20</v>
      </c>
      <c r="D89" s="6">
        <v>250</v>
      </c>
      <c r="E89" s="6">
        <v>268.62</v>
      </c>
      <c r="F89" s="6">
        <v>280</v>
      </c>
      <c r="G89" s="6">
        <v>220</v>
      </c>
      <c r="H89" s="6">
        <v>220</v>
      </c>
      <c r="I89" s="6">
        <v>220</v>
      </c>
      <c r="J89" s="6">
        <v>240</v>
      </c>
      <c r="K89" s="6">
        <v>263.17</v>
      </c>
      <c r="L89" s="6">
        <v>280</v>
      </c>
      <c r="M89" s="6">
        <v>250</v>
      </c>
      <c r="N89" s="6">
        <v>254.12</v>
      </c>
      <c r="O89" s="6">
        <v>260</v>
      </c>
      <c r="P89" s="6">
        <v>240</v>
      </c>
      <c r="Q89" s="6">
        <v>240</v>
      </c>
      <c r="R89" s="6">
        <v>240</v>
      </c>
      <c r="S89" s="6">
        <v>200</v>
      </c>
      <c r="T89" s="6">
        <v>213.12</v>
      </c>
      <c r="U89" s="6">
        <v>220</v>
      </c>
      <c r="V89" s="6">
        <v>270</v>
      </c>
      <c r="W89" s="6">
        <v>270</v>
      </c>
      <c r="X89" s="6">
        <v>270</v>
      </c>
      <c r="Y89" s="7">
        <v>25</v>
      </c>
    </row>
    <row r="90" spans="1:25" x14ac:dyDescent="0.25">
      <c r="A90" s="5">
        <v>26</v>
      </c>
      <c r="B90" s="5" t="s">
        <v>47</v>
      </c>
      <c r="C90" s="5" t="s">
        <v>23</v>
      </c>
      <c r="D90" s="6">
        <v>70</v>
      </c>
      <c r="E90" s="6">
        <v>70</v>
      </c>
      <c r="F90" s="6">
        <v>70</v>
      </c>
      <c r="G90" s="6">
        <v>80</v>
      </c>
      <c r="H90" s="6">
        <v>80</v>
      </c>
      <c r="I90" s="6">
        <v>80</v>
      </c>
      <c r="J90" s="6">
        <v>70</v>
      </c>
      <c r="K90" s="6">
        <v>76.52</v>
      </c>
      <c r="L90" s="6">
        <v>80</v>
      </c>
      <c r="M90" s="6">
        <v>70</v>
      </c>
      <c r="N90" s="6">
        <v>70</v>
      </c>
      <c r="O90" s="6">
        <v>70</v>
      </c>
      <c r="P90" s="6">
        <v>70</v>
      </c>
      <c r="Q90" s="6">
        <v>70</v>
      </c>
      <c r="R90" s="6">
        <v>70</v>
      </c>
      <c r="S90" s="6">
        <v>70</v>
      </c>
      <c r="T90" s="6">
        <v>70</v>
      </c>
      <c r="U90" s="6">
        <v>70</v>
      </c>
      <c r="V90" s="6">
        <v>70</v>
      </c>
      <c r="W90" s="6">
        <v>70</v>
      </c>
      <c r="X90" s="6">
        <v>70</v>
      </c>
      <c r="Y90" s="7">
        <v>26</v>
      </c>
    </row>
    <row r="91" spans="1:25" x14ac:dyDescent="0.25">
      <c r="A91" s="5">
        <v>27</v>
      </c>
      <c r="B91" s="5" t="s">
        <v>48</v>
      </c>
      <c r="C91" s="5" t="s">
        <v>23</v>
      </c>
      <c r="D91" s="6">
        <v>320</v>
      </c>
      <c r="E91" s="6">
        <v>320</v>
      </c>
      <c r="F91" s="6">
        <v>320</v>
      </c>
      <c r="G91" s="6">
        <v>320</v>
      </c>
      <c r="H91" s="6">
        <v>320</v>
      </c>
      <c r="I91" s="6">
        <v>320</v>
      </c>
      <c r="J91" s="6">
        <v>320</v>
      </c>
      <c r="K91" s="6">
        <v>320</v>
      </c>
      <c r="L91" s="6">
        <v>320</v>
      </c>
      <c r="M91" s="6">
        <v>320</v>
      </c>
      <c r="N91" s="6">
        <v>320</v>
      </c>
      <c r="O91" s="6">
        <v>320</v>
      </c>
      <c r="P91" s="6">
        <v>320</v>
      </c>
      <c r="Q91" s="6">
        <v>320</v>
      </c>
      <c r="R91" s="6">
        <v>320</v>
      </c>
      <c r="S91" s="6">
        <v>320</v>
      </c>
      <c r="T91" s="6">
        <v>320</v>
      </c>
      <c r="U91" s="6">
        <v>320</v>
      </c>
      <c r="V91" s="6">
        <v>320</v>
      </c>
      <c r="W91" s="6">
        <v>320</v>
      </c>
      <c r="X91" s="6">
        <v>320</v>
      </c>
      <c r="Y91" s="7">
        <v>27</v>
      </c>
    </row>
    <row r="92" spans="1:25" x14ac:dyDescent="0.25">
      <c r="A92" s="5">
        <v>28</v>
      </c>
      <c r="B92" s="5" t="s">
        <v>49</v>
      </c>
      <c r="C92" s="5" t="s">
        <v>20</v>
      </c>
      <c r="D92" s="6">
        <v>400</v>
      </c>
      <c r="E92" s="6">
        <v>404.36</v>
      </c>
      <c r="F92" s="6">
        <v>420</v>
      </c>
      <c r="G92" s="6">
        <v>400</v>
      </c>
      <c r="H92" s="6">
        <v>451.7</v>
      </c>
      <c r="I92" s="6">
        <v>480</v>
      </c>
      <c r="J92" s="6">
        <v>400</v>
      </c>
      <c r="K92" s="6">
        <v>487.42</v>
      </c>
      <c r="L92" s="6">
        <v>560</v>
      </c>
      <c r="M92" s="6">
        <v>360</v>
      </c>
      <c r="N92" s="6">
        <v>391.37</v>
      </c>
      <c r="O92" s="6">
        <v>420</v>
      </c>
      <c r="P92" s="6">
        <v>400</v>
      </c>
      <c r="Q92" s="6">
        <v>400</v>
      </c>
      <c r="R92" s="6">
        <v>400</v>
      </c>
      <c r="S92" s="6">
        <v>300</v>
      </c>
      <c r="T92" s="6">
        <v>306.52</v>
      </c>
      <c r="U92" s="6">
        <v>320</v>
      </c>
      <c r="V92" s="6">
        <v>350</v>
      </c>
      <c r="W92" s="6">
        <v>410.26</v>
      </c>
      <c r="X92" s="6">
        <v>500</v>
      </c>
      <c r="Y92" s="7">
        <v>28</v>
      </c>
    </row>
    <row r="93" spans="1:25" x14ac:dyDescent="0.25">
      <c r="A93" s="5">
        <v>29</v>
      </c>
      <c r="B93" s="5" t="s">
        <v>50</v>
      </c>
      <c r="C93" s="5" t="s">
        <v>23</v>
      </c>
      <c r="D93" s="6">
        <v>447.05</v>
      </c>
      <c r="E93" s="6">
        <v>447.05</v>
      </c>
      <c r="F93" s="6">
        <v>447.05</v>
      </c>
      <c r="G93" s="6">
        <v>447</v>
      </c>
      <c r="H93" s="6">
        <v>447</v>
      </c>
      <c r="I93" s="6">
        <v>447</v>
      </c>
      <c r="J93" s="6">
        <v>447.06</v>
      </c>
      <c r="K93" s="6">
        <v>447.06</v>
      </c>
      <c r="L93" s="6">
        <v>447.06</v>
      </c>
      <c r="M93" s="6">
        <v>447.06</v>
      </c>
      <c r="N93" s="6">
        <v>447.06</v>
      </c>
      <c r="O93" s="6">
        <v>447.06</v>
      </c>
      <c r="P93" s="6">
        <v>447.05</v>
      </c>
      <c r="Q93" s="6">
        <v>447.05</v>
      </c>
      <c r="R93" s="6">
        <v>447.05</v>
      </c>
      <c r="S93" s="6">
        <v>447.05</v>
      </c>
      <c r="T93" s="6">
        <v>447.05</v>
      </c>
      <c r="U93" s="6">
        <v>447.05</v>
      </c>
      <c r="V93" s="6">
        <v>447</v>
      </c>
      <c r="W93" s="6">
        <v>447</v>
      </c>
      <c r="X93" s="6">
        <v>447</v>
      </c>
      <c r="Y93" s="7">
        <v>29</v>
      </c>
    </row>
    <row r="94" spans="1:25" x14ac:dyDescent="0.25">
      <c r="A94" s="5">
        <v>30</v>
      </c>
      <c r="B94" s="5" t="s">
        <v>51</v>
      </c>
      <c r="C94" s="5" t="s">
        <v>52</v>
      </c>
      <c r="D94" s="6">
        <v>300</v>
      </c>
      <c r="E94" s="6">
        <v>325.91000000000003</v>
      </c>
      <c r="F94" s="6">
        <v>350</v>
      </c>
      <c r="G94" s="6">
        <v>300</v>
      </c>
      <c r="H94" s="6">
        <v>309.68</v>
      </c>
      <c r="I94" s="6">
        <v>330</v>
      </c>
      <c r="J94" s="6">
        <v>300</v>
      </c>
      <c r="K94" s="6">
        <v>355.31</v>
      </c>
      <c r="L94" s="6">
        <v>400</v>
      </c>
      <c r="M94" s="6">
        <v>300</v>
      </c>
      <c r="N94" s="6">
        <v>301.62</v>
      </c>
      <c r="O94" s="6">
        <v>320</v>
      </c>
      <c r="P94" s="6">
        <v>200</v>
      </c>
      <c r="Q94" s="6">
        <v>200</v>
      </c>
      <c r="R94" s="6">
        <v>200</v>
      </c>
      <c r="S94" s="6">
        <v>240</v>
      </c>
      <c r="T94" s="6">
        <v>240</v>
      </c>
      <c r="U94" s="6">
        <v>240</v>
      </c>
      <c r="V94" s="6">
        <v>250</v>
      </c>
      <c r="W94" s="6">
        <v>274.77999999999997</v>
      </c>
      <c r="X94" s="6">
        <v>300</v>
      </c>
      <c r="Y94" s="7">
        <v>30</v>
      </c>
    </row>
    <row r="95" spans="1:25" x14ac:dyDescent="0.25">
      <c r="A95" s="5">
        <v>31</v>
      </c>
      <c r="B95" s="5" t="s">
        <v>53</v>
      </c>
      <c r="C95" s="5" t="s">
        <v>52</v>
      </c>
      <c r="D95" s="6">
        <v>140</v>
      </c>
      <c r="E95" s="6">
        <v>141.08000000000001</v>
      </c>
      <c r="F95" s="6">
        <v>150</v>
      </c>
      <c r="G95" s="6">
        <v>170</v>
      </c>
      <c r="H95" s="6">
        <v>173.27</v>
      </c>
      <c r="I95" s="6">
        <v>180</v>
      </c>
      <c r="J95" s="6">
        <v>170</v>
      </c>
      <c r="K95" s="6">
        <v>183.7</v>
      </c>
      <c r="L95" s="6">
        <v>200</v>
      </c>
      <c r="M95" s="6">
        <v>160</v>
      </c>
      <c r="N95" s="6">
        <v>172.25</v>
      </c>
      <c r="O95" s="6">
        <v>180</v>
      </c>
      <c r="P95" s="6">
        <v>150</v>
      </c>
      <c r="Q95" s="6">
        <v>154.91999999999999</v>
      </c>
      <c r="R95" s="6">
        <v>160</v>
      </c>
      <c r="S95" s="6">
        <v>120</v>
      </c>
      <c r="T95" s="6">
        <v>120</v>
      </c>
      <c r="U95" s="6">
        <v>120</v>
      </c>
      <c r="V95" s="6">
        <v>120</v>
      </c>
      <c r="W95" s="6">
        <v>133.72</v>
      </c>
      <c r="X95" s="6">
        <v>160</v>
      </c>
      <c r="Y95" s="7">
        <v>31</v>
      </c>
    </row>
    <row r="96" spans="1:25" x14ac:dyDescent="0.25">
      <c r="A96" s="5">
        <v>32</v>
      </c>
      <c r="B96" s="5" t="s">
        <v>54</v>
      </c>
      <c r="C96" s="5" t="s">
        <v>55</v>
      </c>
      <c r="D96" s="6">
        <v>70</v>
      </c>
      <c r="E96" s="6">
        <v>76.52</v>
      </c>
      <c r="F96" s="6">
        <v>80</v>
      </c>
      <c r="G96" s="6">
        <v>50</v>
      </c>
      <c r="H96" s="6">
        <v>50</v>
      </c>
      <c r="I96" s="6">
        <v>50</v>
      </c>
      <c r="J96" s="6">
        <v>70</v>
      </c>
      <c r="K96" s="6">
        <v>70</v>
      </c>
      <c r="L96" s="6">
        <v>70</v>
      </c>
      <c r="M96" s="6">
        <v>60</v>
      </c>
      <c r="N96" s="6">
        <v>71.45</v>
      </c>
      <c r="O96" s="6">
        <v>80</v>
      </c>
      <c r="P96" s="6">
        <v>60</v>
      </c>
      <c r="Q96" s="6">
        <v>60</v>
      </c>
      <c r="R96" s="6">
        <v>60</v>
      </c>
      <c r="S96" s="6">
        <v>70</v>
      </c>
      <c r="T96" s="6">
        <v>70</v>
      </c>
      <c r="U96" s="6">
        <v>70</v>
      </c>
      <c r="V96" s="6">
        <v>40</v>
      </c>
      <c r="W96" s="6">
        <v>49.32</v>
      </c>
      <c r="X96" s="6">
        <v>60</v>
      </c>
      <c r="Y96" s="7">
        <v>32</v>
      </c>
    </row>
    <row r="97" spans="1:25" x14ac:dyDescent="0.25">
      <c r="A97" s="5">
        <v>33</v>
      </c>
      <c r="B97" s="5" t="s">
        <v>56</v>
      </c>
      <c r="C97" s="5" t="s">
        <v>23</v>
      </c>
      <c r="D97" s="6">
        <v>240</v>
      </c>
      <c r="E97" s="6">
        <v>240</v>
      </c>
      <c r="F97" s="6">
        <v>240</v>
      </c>
      <c r="G97" s="6">
        <v>240</v>
      </c>
      <c r="H97" s="6">
        <v>240</v>
      </c>
      <c r="I97" s="6">
        <v>240</v>
      </c>
      <c r="J97" s="6">
        <v>250</v>
      </c>
      <c r="K97" s="6">
        <v>250</v>
      </c>
      <c r="L97" s="6">
        <v>250</v>
      </c>
      <c r="M97" s="6">
        <v>250</v>
      </c>
      <c r="N97" s="6">
        <v>250</v>
      </c>
      <c r="O97" s="6">
        <v>250</v>
      </c>
      <c r="P97" s="6">
        <v>240</v>
      </c>
      <c r="Q97" s="6">
        <v>240</v>
      </c>
      <c r="R97" s="6">
        <v>240</v>
      </c>
      <c r="S97" s="6">
        <v>240</v>
      </c>
      <c r="T97" s="6">
        <v>240</v>
      </c>
      <c r="U97" s="6">
        <v>240</v>
      </c>
      <c r="V97" s="6">
        <v>250</v>
      </c>
      <c r="W97" s="6">
        <v>250</v>
      </c>
      <c r="X97" s="6">
        <v>250</v>
      </c>
      <c r="Y97" s="7">
        <v>33</v>
      </c>
    </row>
    <row r="98" spans="1:25" x14ac:dyDescent="0.25">
      <c r="A98" s="5">
        <v>34</v>
      </c>
      <c r="B98" s="5" t="s">
        <v>57</v>
      </c>
      <c r="C98" s="5" t="s">
        <v>58</v>
      </c>
      <c r="D98" s="6">
        <v>800</v>
      </c>
      <c r="E98" s="6">
        <v>800</v>
      </c>
      <c r="F98" s="6">
        <v>800</v>
      </c>
      <c r="G98" s="6">
        <v>780</v>
      </c>
      <c r="H98" s="6">
        <v>793.28</v>
      </c>
      <c r="I98" s="6">
        <v>800</v>
      </c>
      <c r="J98" s="6">
        <v>700</v>
      </c>
      <c r="K98" s="6">
        <v>732.95</v>
      </c>
      <c r="L98" s="6">
        <v>750</v>
      </c>
      <c r="M98" s="6">
        <v>550</v>
      </c>
      <c r="N98" s="6">
        <v>550</v>
      </c>
      <c r="O98" s="6">
        <v>550</v>
      </c>
      <c r="P98" s="6">
        <v>500</v>
      </c>
      <c r="Q98" s="6">
        <v>500</v>
      </c>
      <c r="R98" s="6">
        <v>500</v>
      </c>
      <c r="S98" s="6">
        <v>600</v>
      </c>
      <c r="T98" s="6">
        <v>646.33000000000004</v>
      </c>
      <c r="U98" s="6">
        <v>750</v>
      </c>
      <c r="V98" s="6">
        <v>642</v>
      </c>
      <c r="W98" s="6">
        <v>642</v>
      </c>
      <c r="X98" s="6">
        <v>642</v>
      </c>
      <c r="Y98" s="7">
        <v>34</v>
      </c>
    </row>
    <row r="99" spans="1:25" x14ac:dyDescent="0.25">
      <c r="A99" s="5">
        <v>35</v>
      </c>
      <c r="B99" s="5" t="s">
        <v>59</v>
      </c>
      <c r="C99" s="5" t="s">
        <v>58</v>
      </c>
      <c r="D99" s="6">
        <v>480</v>
      </c>
      <c r="E99" s="6">
        <v>520.70000000000005</v>
      </c>
      <c r="F99" s="6">
        <v>535</v>
      </c>
      <c r="G99" s="6">
        <v>580</v>
      </c>
      <c r="H99" s="6">
        <v>586.59</v>
      </c>
      <c r="I99" s="6">
        <v>600</v>
      </c>
      <c r="J99" s="6">
        <v>550</v>
      </c>
      <c r="K99" s="6">
        <v>629.4</v>
      </c>
      <c r="L99" s="6">
        <v>700</v>
      </c>
      <c r="M99" s="6">
        <v>450</v>
      </c>
      <c r="N99" s="6">
        <v>487.27</v>
      </c>
      <c r="O99" s="6">
        <v>500</v>
      </c>
      <c r="P99" s="6">
        <v>220</v>
      </c>
      <c r="Q99" s="6">
        <v>229.58</v>
      </c>
      <c r="R99" s="6">
        <v>250</v>
      </c>
      <c r="S99" s="6">
        <v>450</v>
      </c>
      <c r="T99" s="6">
        <v>482.74</v>
      </c>
      <c r="U99" s="6">
        <v>500</v>
      </c>
      <c r="V99" s="6">
        <v>650</v>
      </c>
      <c r="W99" s="6">
        <v>656.62</v>
      </c>
      <c r="X99" s="6">
        <v>670</v>
      </c>
      <c r="Y99" s="7">
        <v>35</v>
      </c>
    </row>
    <row r="100" spans="1:25" x14ac:dyDescent="0.25">
      <c r="A100" s="5">
        <v>36</v>
      </c>
      <c r="B100" s="5" t="s">
        <v>60</v>
      </c>
      <c r="C100" s="5" t="s">
        <v>58</v>
      </c>
      <c r="D100" s="6">
        <v>738.46</v>
      </c>
      <c r="E100" s="6">
        <v>738.46</v>
      </c>
      <c r="F100" s="6">
        <v>738.46</v>
      </c>
      <c r="G100" s="6">
        <v>816.66</v>
      </c>
      <c r="H100" s="6">
        <v>818.89</v>
      </c>
      <c r="I100" s="6">
        <v>820</v>
      </c>
      <c r="J100" s="6">
        <v>700</v>
      </c>
      <c r="K100" s="6">
        <v>720.79</v>
      </c>
      <c r="L100" s="6">
        <v>750</v>
      </c>
      <c r="M100" s="6">
        <v>500</v>
      </c>
      <c r="N100" s="6">
        <v>526.32000000000005</v>
      </c>
      <c r="O100" s="6">
        <v>540</v>
      </c>
      <c r="P100" s="6">
        <v>550</v>
      </c>
      <c r="Q100" s="6">
        <v>550</v>
      </c>
      <c r="R100" s="6">
        <v>550</v>
      </c>
      <c r="S100" s="6">
        <v>600</v>
      </c>
      <c r="T100" s="6">
        <v>632.89</v>
      </c>
      <c r="U100" s="6">
        <v>650</v>
      </c>
      <c r="V100" s="6">
        <v>702</v>
      </c>
      <c r="W100" s="6">
        <v>702</v>
      </c>
      <c r="X100" s="6">
        <v>702</v>
      </c>
      <c r="Y100" s="7">
        <v>36</v>
      </c>
    </row>
    <row r="101" spans="1:25" x14ac:dyDescent="0.25">
      <c r="A101" s="5">
        <v>37</v>
      </c>
      <c r="B101" s="5" t="s">
        <v>61</v>
      </c>
      <c r="C101" s="5" t="s">
        <v>58</v>
      </c>
      <c r="D101" s="6">
        <v>300</v>
      </c>
      <c r="E101" s="6">
        <v>327.54000000000002</v>
      </c>
      <c r="F101" s="6">
        <v>350</v>
      </c>
      <c r="G101" s="6">
        <v>300</v>
      </c>
      <c r="H101" s="6">
        <v>300</v>
      </c>
      <c r="I101" s="6">
        <v>300</v>
      </c>
      <c r="J101" s="6">
        <v>300</v>
      </c>
      <c r="K101" s="6">
        <v>336.11</v>
      </c>
      <c r="L101" s="6">
        <v>400</v>
      </c>
      <c r="M101" s="6">
        <v>300</v>
      </c>
      <c r="N101" s="6">
        <v>311.51</v>
      </c>
      <c r="O101" s="6">
        <v>320</v>
      </c>
      <c r="P101" s="6">
        <v>200</v>
      </c>
      <c r="Q101" s="6">
        <v>206.46</v>
      </c>
      <c r="R101" s="6">
        <v>220</v>
      </c>
      <c r="S101" s="6">
        <v>300</v>
      </c>
      <c r="T101" s="6">
        <v>332.47</v>
      </c>
      <c r="U101" s="6">
        <v>350</v>
      </c>
      <c r="V101" s="6">
        <v>230</v>
      </c>
      <c r="W101" s="6">
        <v>239.86</v>
      </c>
      <c r="X101" s="6">
        <v>250</v>
      </c>
      <c r="Y101" s="7">
        <v>37</v>
      </c>
    </row>
    <row r="102" spans="1:25" x14ac:dyDescent="0.25">
      <c r="A102" s="5">
        <v>38</v>
      </c>
      <c r="B102" s="5" t="s">
        <v>62</v>
      </c>
      <c r="C102" s="5" t="s">
        <v>63</v>
      </c>
      <c r="D102" s="6">
        <v>2499</v>
      </c>
      <c r="E102" s="6">
        <v>2499</v>
      </c>
      <c r="F102" s="6">
        <v>2499</v>
      </c>
      <c r="G102" s="6">
        <v>2499</v>
      </c>
      <c r="H102" s="6">
        <v>2499</v>
      </c>
      <c r="I102" s="6">
        <v>2499</v>
      </c>
      <c r="J102" s="6">
        <v>2499</v>
      </c>
      <c r="K102" s="6">
        <v>2499</v>
      </c>
      <c r="L102" s="6">
        <v>2499</v>
      </c>
      <c r="M102" s="6">
        <v>2499</v>
      </c>
      <c r="N102" s="6">
        <v>2499</v>
      </c>
      <c r="O102" s="6">
        <v>2499</v>
      </c>
      <c r="P102" s="6">
        <v>2499</v>
      </c>
      <c r="Q102" s="6">
        <v>2499</v>
      </c>
      <c r="R102" s="6">
        <v>2499</v>
      </c>
      <c r="S102" s="6">
        <v>2499</v>
      </c>
      <c r="T102" s="6">
        <v>2499</v>
      </c>
      <c r="U102" s="6">
        <v>2499</v>
      </c>
      <c r="V102" s="6">
        <v>2499</v>
      </c>
      <c r="W102" s="6">
        <v>2499</v>
      </c>
      <c r="X102" s="6">
        <v>2499</v>
      </c>
      <c r="Y102" s="7">
        <v>38</v>
      </c>
    </row>
    <row r="103" spans="1:25" x14ac:dyDescent="0.25">
      <c r="A103" s="5">
        <v>39</v>
      </c>
      <c r="B103" s="5" t="s">
        <v>64</v>
      </c>
      <c r="C103" s="5" t="s">
        <v>63</v>
      </c>
      <c r="D103" s="6">
        <v>599</v>
      </c>
      <c r="E103" s="6">
        <v>599</v>
      </c>
      <c r="F103" s="6">
        <v>599</v>
      </c>
      <c r="G103" s="6">
        <v>599</v>
      </c>
      <c r="H103" s="6">
        <v>599</v>
      </c>
      <c r="I103" s="6">
        <v>599</v>
      </c>
      <c r="J103" s="6">
        <v>599</v>
      </c>
      <c r="K103" s="6">
        <v>599</v>
      </c>
      <c r="L103" s="6">
        <v>599</v>
      </c>
      <c r="M103" s="6">
        <v>599</v>
      </c>
      <c r="N103" s="6">
        <v>599</v>
      </c>
      <c r="O103" s="6">
        <v>599</v>
      </c>
      <c r="P103" s="6">
        <v>599</v>
      </c>
      <c r="Q103" s="6">
        <v>599</v>
      </c>
      <c r="R103" s="6">
        <v>599</v>
      </c>
      <c r="S103" s="6">
        <v>599</v>
      </c>
      <c r="T103" s="6">
        <v>599</v>
      </c>
      <c r="U103" s="6">
        <v>599</v>
      </c>
      <c r="V103" s="6">
        <v>599</v>
      </c>
      <c r="W103" s="6">
        <v>599</v>
      </c>
      <c r="X103" s="6">
        <v>599</v>
      </c>
      <c r="Y103" s="7">
        <v>39</v>
      </c>
    </row>
    <row r="104" spans="1:25" x14ac:dyDescent="0.25">
      <c r="A104" s="5">
        <v>40</v>
      </c>
      <c r="B104" s="5" t="s">
        <v>65</v>
      </c>
      <c r="C104" s="5" t="s">
        <v>63</v>
      </c>
      <c r="D104" s="6">
        <v>1399</v>
      </c>
      <c r="E104" s="6">
        <v>1399</v>
      </c>
      <c r="F104" s="6">
        <v>1399</v>
      </c>
      <c r="G104" s="6">
        <v>1399</v>
      </c>
      <c r="H104" s="6">
        <v>1399</v>
      </c>
      <c r="I104" s="6">
        <v>1399</v>
      </c>
      <c r="J104" s="6">
        <v>1399</v>
      </c>
      <c r="K104" s="6">
        <v>1399</v>
      </c>
      <c r="L104" s="6">
        <v>1399</v>
      </c>
      <c r="M104" s="6">
        <v>1399</v>
      </c>
      <c r="N104" s="6">
        <v>1399</v>
      </c>
      <c r="O104" s="6">
        <v>1399</v>
      </c>
      <c r="P104" s="6">
        <v>1399</v>
      </c>
      <c r="Q104" s="6">
        <v>1399</v>
      </c>
      <c r="R104" s="6">
        <v>1399</v>
      </c>
      <c r="S104" s="6">
        <v>1399</v>
      </c>
      <c r="T104" s="6">
        <v>1399</v>
      </c>
      <c r="U104" s="6">
        <v>1399</v>
      </c>
      <c r="V104" s="6">
        <v>1399</v>
      </c>
      <c r="W104" s="6">
        <v>1399</v>
      </c>
      <c r="X104" s="6">
        <v>1399</v>
      </c>
      <c r="Y104" s="7">
        <v>40</v>
      </c>
    </row>
    <row r="105" spans="1:25" x14ac:dyDescent="0.25">
      <c r="A105" s="5">
        <v>41</v>
      </c>
      <c r="B105" s="5" t="s">
        <v>67</v>
      </c>
      <c r="C105" s="5" t="s">
        <v>66</v>
      </c>
      <c r="D105" s="6">
        <v>5.15</v>
      </c>
      <c r="E105" s="6">
        <v>5.15</v>
      </c>
      <c r="F105" s="6">
        <v>5.15</v>
      </c>
      <c r="G105" s="6">
        <v>5.15</v>
      </c>
      <c r="H105" s="6">
        <v>5.15</v>
      </c>
      <c r="I105" s="6">
        <v>5.15</v>
      </c>
      <c r="J105" s="6">
        <v>5.15</v>
      </c>
      <c r="K105" s="6">
        <v>5.15</v>
      </c>
      <c r="L105" s="6">
        <v>5.15</v>
      </c>
      <c r="M105" s="6">
        <v>5.15</v>
      </c>
      <c r="N105" s="6">
        <v>5.15</v>
      </c>
      <c r="O105" s="6">
        <v>5.15</v>
      </c>
      <c r="P105" s="6">
        <v>5.15</v>
      </c>
      <c r="Q105" s="6">
        <v>5.15</v>
      </c>
      <c r="R105" s="6">
        <v>5.15</v>
      </c>
      <c r="S105" s="6">
        <v>5.15</v>
      </c>
      <c r="T105" s="6">
        <v>5.15</v>
      </c>
      <c r="U105" s="6">
        <v>5.15</v>
      </c>
      <c r="V105" s="6">
        <v>5.15</v>
      </c>
      <c r="W105" s="6">
        <v>5.15</v>
      </c>
      <c r="X105" s="6">
        <v>5.15</v>
      </c>
      <c r="Y105" s="7">
        <v>41</v>
      </c>
    </row>
    <row r="106" spans="1:25" x14ac:dyDescent="0.25">
      <c r="A106" s="5">
        <v>42</v>
      </c>
      <c r="B106" s="5" t="s">
        <v>158</v>
      </c>
      <c r="C106" s="5" t="s">
        <v>68</v>
      </c>
      <c r="D106" s="6">
        <v>2566.5</v>
      </c>
      <c r="E106" s="6">
        <v>2566.5</v>
      </c>
      <c r="F106" s="6">
        <v>2566.5</v>
      </c>
      <c r="G106" s="6">
        <v>2566.5</v>
      </c>
      <c r="H106" s="6">
        <v>2566.5</v>
      </c>
      <c r="I106" s="6">
        <v>2566.5</v>
      </c>
      <c r="J106" s="6">
        <v>2566.5</v>
      </c>
      <c r="K106" s="6">
        <v>2566.5</v>
      </c>
      <c r="L106" s="6">
        <v>2566.5</v>
      </c>
      <c r="M106" s="6">
        <v>2566.5</v>
      </c>
      <c r="N106" s="6">
        <v>2566.5</v>
      </c>
      <c r="O106" s="6">
        <v>2566.5</v>
      </c>
      <c r="P106" s="6">
        <v>2566.5</v>
      </c>
      <c r="Q106" s="6">
        <v>2566.5</v>
      </c>
      <c r="R106" s="6">
        <v>2566.5</v>
      </c>
      <c r="S106" s="6">
        <v>2566.5</v>
      </c>
      <c r="T106" s="6">
        <v>2566.5</v>
      </c>
      <c r="U106" s="6">
        <v>2566.5</v>
      </c>
      <c r="V106" s="6">
        <v>2566.5</v>
      </c>
      <c r="W106" s="6">
        <v>2566.5</v>
      </c>
      <c r="X106" s="6">
        <v>2566.5</v>
      </c>
      <c r="Y106" s="7">
        <v>42</v>
      </c>
    </row>
    <row r="107" spans="1:25" x14ac:dyDescent="0.25">
      <c r="A107" s="5">
        <v>43</v>
      </c>
      <c r="B107" s="5" t="s">
        <v>69</v>
      </c>
      <c r="C107" s="5" t="s">
        <v>70</v>
      </c>
      <c r="D107" s="6">
        <v>1400</v>
      </c>
      <c r="E107" s="6">
        <v>1440.97</v>
      </c>
      <c r="F107" s="6">
        <v>1500</v>
      </c>
      <c r="G107" s="6">
        <v>1600</v>
      </c>
      <c r="H107" s="6">
        <v>1600</v>
      </c>
      <c r="I107" s="6">
        <v>1600</v>
      </c>
      <c r="J107" s="6">
        <v>1200</v>
      </c>
      <c r="K107" s="6">
        <v>1317</v>
      </c>
      <c r="L107" s="6">
        <v>1500</v>
      </c>
      <c r="M107" s="6">
        <v>1200</v>
      </c>
      <c r="N107" s="6">
        <v>1200</v>
      </c>
      <c r="O107" s="6">
        <v>1200</v>
      </c>
      <c r="P107" s="6">
        <v>900</v>
      </c>
      <c r="Q107" s="6">
        <v>900</v>
      </c>
      <c r="R107" s="6">
        <v>900</v>
      </c>
      <c r="S107" s="6">
        <v>1100</v>
      </c>
      <c r="T107" s="6">
        <v>1165.7</v>
      </c>
      <c r="U107" s="6">
        <v>1200</v>
      </c>
      <c r="V107" s="6">
        <v>1050</v>
      </c>
      <c r="W107" s="6">
        <v>1171.18</v>
      </c>
      <c r="X107" s="6">
        <v>1300</v>
      </c>
      <c r="Y107" s="7">
        <v>43</v>
      </c>
    </row>
    <row r="108" spans="1:25" x14ac:dyDescent="0.25">
      <c r="A108" s="5">
        <v>44</v>
      </c>
      <c r="B108" s="5" t="s">
        <v>71</v>
      </c>
      <c r="C108" s="5" t="s">
        <v>23</v>
      </c>
      <c r="D108" s="6">
        <v>575</v>
      </c>
      <c r="E108" s="6">
        <v>575</v>
      </c>
      <c r="F108" s="6">
        <v>575</v>
      </c>
      <c r="G108" s="6">
        <v>260</v>
      </c>
      <c r="H108" s="6">
        <v>272.7</v>
      </c>
      <c r="I108" s="6">
        <v>300</v>
      </c>
      <c r="J108" s="6">
        <v>350</v>
      </c>
      <c r="K108" s="6">
        <v>350</v>
      </c>
      <c r="L108" s="6">
        <v>350</v>
      </c>
      <c r="M108" s="6">
        <v>400</v>
      </c>
      <c r="N108" s="6">
        <v>432.67</v>
      </c>
      <c r="O108" s="6">
        <v>450</v>
      </c>
      <c r="P108" s="6">
        <v>300</v>
      </c>
      <c r="Q108" s="6">
        <v>300</v>
      </c>
      <c r="R108" s="6">
        <v>300</v>
      </c>
      <c r="S108" s="6">
        <v>370</v>
      </c>
      <c r="T108" s="6">
        <v>370</v>
      </c>
      <c r="U108" s="6">
        <v>370</v>
      </c>
      <c r="V108" s="6">
        <v>350</v>
      </c>
      <c r="W108" s="6">
        <v>350</v>
      </c>
      <c r="X108" s="6">
        <v>350</v>
      </c>
      <c r="Y108" s="7">
        <v>44</v>
      </c>
    </row>
    <row r="109" spans="1:25" x14ac:dyDescent="0.25">
      <c r="A109" s="5">
        <v>45</v>
      </c>
      <c r="B109" s="5" t="s">
        <v>72</v>
      </c>
      <c r="C109" s="5" t="s">
        <v>23</v>
      </c>
      <c r="D109" s="6">
        <v>133</v>
      </c>
      <c r="E109" s="6">
        <v>133</v>
      </c>
      <c r="F109" s="6">
        <v>133</v>
      </c>
      <c r="G109" s="6">
        <v>140</v>
      </c>
      <c r="H109" s="6">
        <v>140</v>
      </c>
      <c r="I109" s="6">
        <v>140</v>
      </c>
      <c r="J109" s="6">
        <v>130</v>
      </c>
      <c r="K109" s="6">
        <v>130</v>
      </c>
      <c r="L109" s="6">
        <v>130</v>
      </c>
      <c r="M109" s="6">
        <v>130</v>
      </c>
      <c r="N109" s="6">
        <v>130</v>
      </c>
      <c r="O109" s="6">
        <v>130</v>
      </c>
      <c r="P109" s="6">
        <v>138</v>
      </c>
      <c r="Q109" s="6">
        <v>138</v>
      </c>
      <c r="R109" s="6">
        <v>138</v>
      </c>
      <c r="S109" s="6">
        <v>120</v>
      </c>
      <c r="T109" s="6">
        <v>120</v>
      </c>
      <c r="U109" s="6">
        <v>120</v>
      </c>
      <c r="V109" s="6">
        <v>130</v>
      </c>
      <c r="W109" s="6">
        <v>130</v>
      </c>
      <c r="X109" s="6">
        <v>130</v>
      </c>
      <c r="Y109" s="7">
        <v>45</v>
      </c>
    </row>
    <row r="110" spans="1:25" x14ac:dyDescent="0.25">
      <c r="A110" s="5">
        <v>46</v>
      </c>
      <c r="B110" s="5" t="s">
        <v>73</v>
      </c>
      <c r="C110" s="5" t="s">
        <v>23</v>
      </c>
      <c r="D110" s="6">
        <v>7</v>
      </c>
      <c r="E110" s="6">
        <v>7</v>
      </c>
      <c r="F110" s="6">
        <v>7</v>
      </c>
      <c r="G110" s="6">
        <v>7</v>
      </c>
      <c r="H110" s="6">
        <v>7</v>
      </c>
      <c r="I110" s="6">
        <v>7</v>
      </c>
      <c r="J110" s="6">
        <v>7</v>
      </c>
      <c r="K110" s="6">
        <v>7</v>
      </c>
      <c r="L110" s="6">
        <v>7</v>
      </c>
      <c r="M110" s="6">
        <v>6</v>
      </c>
      <c r="N110" s="6">
        <v>6.56</v>
      </c>
      <c r="O110" s="6">
        <v>7</v>
      </c>
      <c r="P110" s="6">
        <v>6</v>
      </c>
      <c r="Q110" s="6">
        <v>6</v>
      </c>
      <c r="R110" s="6">
        <v>6</v>
      </c>
      <c r="S110" s="6">
        <v>7</v>
      </c>
      <c r="T110" s="6">
        <v>7</v>
      </c>
      <c r="U110" s="6">
        <v>7</v>
      </c>
      <c r="V110" s="6">
        <v>7</v>
      </c>
      <c r="W110" s="6">
        <v>7</v>
      </c>
      <c r="X110" s="6">
        <v>7</v>
      </c>
      <c r="Y110" s="7">
        <v>46</v>
      </c>
    </row>
    <row r="111" spans="1:25" x14ac:dyDescent="0.25">
      <c r="A111" s="5">
        <v>47</v>
      </c>
      <c r="B111" s="5" t="s">
        <v>74</v>
      </c>
      <c r="C111" s="5" t="s">
        <v>75</v>
      </c>
      <c r="D111" s="6">
        <v>265.45</v>
      </c>
      <c r="E111" s="6">
        <v>265.58</v>
      </c>
      <c r="F111" s="6">
        <v>265.8</v>
      </c>
      <c r="G111" s="6">
        <v>265.95999999999998</v>
      </c>
      <c r="H111" s="6">
        <v>266.20999999999998</v>
      </c>
      <c r="I111" s="6">
        <v>266.38</v>
      </c>
      <c r="J111" s="6">
        <v>265.66000000000003</v>
      </c>
      <c r="K111" s="6">
        <v>265.66000000000003</v>
      </c>
      <c r="L111" s="6">
        <v>265.66000000000003</v>
      </c>
      <c r="M111" s="6">
        <v>266.61</v>
      </c>
      <c r="N111" s="6">
        <v>266.87</v>
      </c>
      <c r="O111" s="6">
        <v>267.10000000000002</v>
      </c>
      <c r="P111" s="6">
        <v>265.57</v>
      </c>
      <c r="Q111" s="6">
        <v>265.57</v>
      </c>
      <c r="R111" s="6">
        <v>265.57</v>
      </c>
      <c r="S111" s="6">
        <v>265.93</v>
      </c>
      <c r="T111" s="6">
        <v>265.93</v>
      </c>
      <c r="U111" s="6">
        <v>265.93</v>
      </c>
      <c r="V111" s="6">
        <v>265.60000000000002</v>
      </c>
      <c r="W111" s="6">
        <v>265.60000000000002</v>
      </c>
      <c r="X111" s="6">
        <v>265.60000000000002</v>
      </c>
      <c r="Y111" s="7">
        <v>47</v>
      </c>
    </row>
    <row r="112" spans="1:25" x14ac:dyDescent="0.25">
      <c r="A112" s="5">
        <v>48</v>
      </c>
      <c r="B112" s="5" t="s">
        <v>76</v>
      </c>
      <c r="C112" s="5" t="s">
        <v>75</v>
      </c>
      <c r="D112" s="6">
        <v>273.85000000000002</v>
      </c>
      <c r="E112" s="6">
        <v>274.02999999999997</v>
      </c>
      <c r="F112" s="6">
        <v>274.36</v>
      </c>
      <c r="G112" s="6">
        <v>274.39999999999998</v>
      </c>
      <c r="H112" s="6">
        <v>274.58999999999997</v>
      </c>
      <c r="I112" s="6">
        <v>274.69</v>
      </c>
      <c r="J112" s="6">
        <v>274.04000000000002</v>
      </c>
      <c r="K112" s="6">
        <v>274.04000000000002</v>
      </c>
      <c r="L112" s="6">
        <v>274.04000000000002</v>
      </c>
      <c r="M112" s="6">
        <v>275</v>
      </c>
      <c r="N112" s="6">
        <v>275.55</v>
      </c>
      <c r="O112" s="6">
        <v>275.89999999999998</v>
      </c>
      <c r="P112" s="6">
        <v>273.95</v>
      </c>
      <c r="Q112" s="6">
        <v>273.95</v>
      </c>
      <c r="R112" s="6">
        <v>273.95</v>
      </c>
      <c r="S112" s="6">
        <v>273.31</v>
      </c>
      <c r="T112" s="6">
        <v>273.31</v>
      </c>
      <c r="U112" s="6">
        <v>273.31</v>
      </c>
      <c r="V112" s="6">
        <v>274</v>
      </c>
      <c r="W112" s="6">
        <v>274</v>
      </c>
      <c r="X112" s="6">
        <v>274</v>
      </c>
      <c r="Y112" s="7">
        <v>48</v>
      </c>
    </row>
    <row r="113" spans="1:25" x14ac:dyDescent="0.25">
      <c r="A113" s="5">
        <v>49</v>
      </c>
      <c r="B113" s="5" t="s">
        <v>77</v>
      </c>
      <c r="C113" s="5" t="s">
        <v>23</v>
      </c>
      <c r="D113" s="6">
        <v>2915</v>
      </c>
      <c r="E113" s="6">
        <v>2915</v>
      </c>
      <c r="F113" s="6">
        <v>2915</v>
      </c>
      <c r="G113" s="6">
        <v>3200</v>
      </c>
      <c r="H113" s="6">
        <v>3200</v>
      </c>
      <c r="I113" s="6">
        <v>3200</v>
      </c>
      <c r="J113" s="6">
        <v>2684</v>
      </c>
      <c r="K113" s="6">
        <v>2757.25</v>
      </c>
      <c r="L113" s="6">
        <v>2800</v>
      </c>
      <c r="M113" s="6">
        <v>2917.5</v>
      </c>
      <c r="N113" s="6">
        <v>2917.5</v>
      </c>
      <c r="O113" s="6">
        <v>2917.5</v>
      </c>
      <c r="P113" s="6">
        <v>2920</v>
      </c>
      <c r="Q113" s="6">
        <v>2920</v>
      </c>
      <c r="R113" s="6">
        <v>2920</v>
      </c>
      <c r="S113" s="6">
        <v>2850</v>
      </c>
      <c r="T113" s="6">
        <v>2850</v>
      </c>
      <c r="U113" s="6">
        <v>2850</v>
      </c>
      <c r="V113" s="6">
        <v>2839.7</v>
      </c>
      <c r="W113" s="6">
        <v>2925.81</v>
      </c>
      <c r="X113" s="6">
        <v>2956.4</v>
      </c>
      <c r="Y113" s="7">
        <v>49</v>
      </c>
    </row>
    <row r="114" spans="1:25" x14ac:dyDescent="0.25">
      <c r="A114" s="5">
        <v>50</v>
      </c>
      <c r="B114" s="5" t="s">
        <v>78</v>
      </c>
      <c r="C114" s="5" t="s">
        <v>79</v>
      </c>
      <c r="D114" s="6">
        <v>1.79</v>
      </c>
      <c r="E114" s="6">
        <v>1.79</v>
      </c>
      <c r="F114" s="6">
        <v>1.79</v>
      </c>
      <c r="G114" s="6">
        <v>1.79</v>
      </c>
      <c r="H114" s="6">
        <v>1.79</v>
      </c>
      <c r="I114" s="6">
        <v>1.79</v>
      </c>
      <c r="J114" s="6">
        <v>1.79</v>
      </c>
      <c r="K114" s="6">
        <v>1.79</v>
      </c>
      <c r="L114" s="6">
        <v>1.79</v>
      </c>
      <c r="M114" s="6">
        <v>1.79</v>
      </c>
      <c r="N114" s="6">
        <v>1.79</v>
      </c>
      <c r="O114" s="6">
        <v>1.79</v>
      </c>
      <c r="P114" s="6">
        <v>1.79</v>
      </c>
      <c r="Q114" s="6">
        <v>1.79</v>
      </c>
      <c r="R114" s="6">
        <v>1.79</v>
      </c>
      <c r="S114" s="6">
        <v>1.79</v>
      </c>
      <c r="T114" s="6">
        <v>1.79</v>
      </c>
      <c r="U114" s="6">
        <v>1.79</v>
      </c>
      <c r="V114" s="6">
        <v>1.79</v>
      </c>
      <c r="W114" s="6">
        <v>1.79</v>
      </c>
      <c r="X114" s="6">
        <v>1.79</v>
      </c>
      <c r="Y114" s="7">
        <v>50</v>
      </c>
    </row>
    <row r="115" spans="1:25" x14ac:dyDescent="0.25">
      <c r="A115" s="5">
        <v>51</v>
      </c>
      <c r="B115" s="5" t="s">
        <v>80</v>
      </c>
      <c r="C115" s="5" t="s">
        <v>23</v>
      </c>
      <c r="D115" s="6">
        <v>116.17</v>
      </c>
      <c r="E115" s="6">
        <v>116.17</v>
      </c>
      <c r="F115" s="6">
        <v>116.17</v>
      </c>
      <c r="G115" s="6">
        <v>116.17</v>
      </c>
      <c r="H115" s="6">
        <v>116.17</v>
      </c>
      <c r="I115" s="6">
        <v>116.17</v>
      </c>
      <c r="J115" s="6">
        <v>99.74</v>
      </c>
      <c r="K115" s="6">
        <v>115.64</v>
      </c>
      <c r="L115" s="6">
        <v>116.18</v>
      </c>
      <c r="M115" s="6">
        <v>116.17</v>
      </c>
      <c r="N115" s="6">
        <v>116.17</v>
      </c>
      <c r="O115" s="6">
        <v>116.17</v>
      </c>
      <c r="P115" s="6">
        <v>110</v>
      </c>
      <c r="Q115" s="6">
        <v>110</v>
      </c>
      <c r="R115" s="6">
        <v>110</v>
      </c>
      <c r="S115" s="6">
        <v>118.6</v>
      </c>
      <c r="T115" s="6">
        <v>118.6</v>
      </c>
      <c r="U115" s="6">
        <v>118.6</v>
      </c>
      <c r="V115" s="6">
        <v>99.74</v>
      </c>
      <c r="W115" s="6">
        <v>99.74</v>
      </c>
      <c r="X115" s="6">
        <v>99.74</v>
      </c>
      <c r="Y115" s="7">
        <v>51</v>
      </c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2"/>
      <c r="B117" s="2"/>
      <c r="C117" s="2"/>
      <c r="D117" s="28" t="s">
        <v>4</v>
      </c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"/>
    </row>
    <row r="118" spans="1:25" ht="20.25" x14ac:dyDescent="0.3">
      <c r="A118" s="3"/>
      <c r="B118" s="3"/>
      <c r="C118" s="3"/>
      <c r="D118" s="30" t="s">
        <v>5</v>
      </c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"/>
    </row>
    <row r="119" spans="1:25" x14ac:dyDescent="0.25">
      <c r="A119" s="4" t="s">
        <v>0</v>
      </c>
      <c r="B119" s="4"/>
      <c r="C119" s="4"/>
      <c r="D119" s="33" t="s">
        <v>97</v>
      </c>
      <c r="E119" s="33"/>
      <c r="F119" s="33"/>
      <c r="G119" s="33" t="s">
        <v>98</v>
      </c>
      <c r="H119" s="33"/>
      <c r="I119" s="33"/>
      <c r="J119" s="33" t="s">
        <v>99</v>
      </c>
      <c r="K119" s="33"/>
      <c r="L119" s="33"/>
      <c r="M119" s="33" t="s">
        <v>100</v>
      </c>
      <c r="N119" s="33"/>
      <c r="O119" s="33"/>
      <c r="P119" s="33" t="s">
        <v>88</v>
      </c>
      <c r="Q119" s="33"/>
      <c r="R119" s="34" t="s">
        <v>89</v>
      </c>
      <c r="S119" s="34"/>
      <c r="T119" s="33" t="s">
        <v>90</v>
      </c>
      <c r="U119" s="33"/>
      <c r="V119" s="33"/>
      <c r="W119" s="33"/>
      <c r="X119" s="4" t="s">
        <v>0</v>
      </c>
      <c r="Y119" s="4"/>
    </row>
    <row r="120" spans="1:25" x14ac:dyDescent="0.25">
      <c r="A120" s="4" t="s">
        <v>1</v>
      </c>
      <c r="B120" s="4" t="s">
        <v>2</v>
      </c>
      <c r="C120" s="4" t="s">
        <v>3</v>
      </c>
      <c r="D120" s="4" t="s">
        <v>8</v>
      </c>
      <c r="E120" s="4" t="s">
        <v>9</v>
      </c>
      <c r="F120" s="4" t="s">
        <v>10</v>
      </c>
      <c r="G120" s="4" t="s">
        <v>8</v>
      </c>
      <c r="H120" s="4" t="s">
        <v>9</v>
      </c>
      <c r="I120" s="4" t="s">
        <v>10</v>
      </c>
      <c r="J120" s="4" t="s">
        <v>8</v>
      </c>
      <c r="K120" s="4" t="s">
        <v>9</v>
      </c>
      <c r="L120" s="4" t="s">
        <v>10</v>
      </c>
      <c r="M120" s="4" t="s">
        <v>8</v>
      </c>
      <c r="N120" s="4" t="s">
        <v>9</v>
      </c>
      <c r="O120" s="4" t="s">
        <v>10</v>
      </c>
      <c r="P120" s="4" t="s">
        <v>91</v>
      </c>
      <c r="Q120" s="4" t="s">
        <v>92</v>
      </c>
      <c r="R120" s="8" t="s">
        <v>91</v>
      </c>
      <c r="S120" s="8" t="s">
        <v>92</v>
      </c>
      <c r="T120" s="4" t="s">
        <v>93</v>
      </c>
      <c r="U120" s="4" t="s">
        <v>94</v>
      </c>
      <c r="V120" s="4" t="s">
        <v>95</v>
      </c>
      <c r="W120" s="4" t="s">
        <v>96</v>
      </c>
      <c r="X120" s="4" t="s">
        <v>1</v>
      </c>
      <c r="Y120" s="4"/>
    </row>
    <row r="121" spans="1:25" ht="12" customHeight="1" x14ac:dyDescent="0.25">
      <c r="A121" s="4">
        <v>1</v>
      </c>
      <c r="B121" s="4">
        <v>2</v>
      </c>
      <c r="C121" s="4">
        <v>3</v>
      </c>
      <c r="D121" s="4">
        <v>46</v>
      </c>
      <c r="E121" s="4">
        <v>47</v>
      </c>
      <c r="F121" s="4">
        <v>48</v>
      </c>
      <c r="G121" s="4">
        <v>49</v>
      </c>
      <c r="H121" s="4">
        <v>50</v>
      </c>
      <c r="I121" s="4">
        <v>51</v>
      </c>
      <c r="J121" s="4">
        <v>52</v>
      </c>
      <c r="K121" s="4">
        <v>53</v>
      </c>
      <c r="L121" s="4">
        <v>54</v>
      </c>
      <c r="M121" s="4">
        <v>56</v>
      </c>
      <c r="N121" s="4">
        <v>57</v>
      </c>
      <c r="O121" s="4">
        <v>58</v>
      </c>
      <c r="P121" s="4">
        <v>59</v>
      </c>
      <c r="Q121" s="4">
        <v>60</v>
      </c>
      <c r="R121" s="4">
        <v>61</v>
      </c>
      <c r="S121" s="4">
        <v>62</v>
      </c>
      <c r="T121" s="4">
        <v>63</v>
      </c>
      <c r="U121" s="4">
        <v>64</v>
      </c>
      <c r="V121" s="4">
        <v>65</v>
      </c>
      <c r="W121" s="4">
        <v>66</v>
      </c>
      <c r="X121" s="4">
        <v>1</v>
      </c>
      <c r="Y121" s="4"/>
    </row>
    <row r="122" spans="1:25" ht="18" x14ac:dyDescent="0.25">
      <c r="A122" s="3"/>
      <c r="B122" s="3"/>
      <c r="C122" s="3"/>
      <c r="D122" s="32" t="s">
        <v>6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"/>
    </row>
    <row r="123" spans="1:25" x14ac:dyDescent="0.25">
      <c r="A123" s="5">
        <v>1</v>
      </c>
      <c r="B123" s="5" t="s">
        <v>17</v>
      </c>
      <c r="C123" s="5" t="s">
        <v>18</v>
      </c>
      <c r="D123" s="6">
        <v>1800</v>
      </c>
      <c r="E123" s="6">
        <v>1816.51</v>
      </c>
      <c r="F123" s="6">
        <v>1850</v>
      </c>
      <c r="G123" s="6">
        <v>1860</v>
      </c>
      <c r="H123" s="6">
        <v>1879.93</v>
      </c>
      <c r="I123" s="6">
        <v>1900</v>
      </c>
      <c r="J123" s="6">
        <v>1850</v>
      </c>
      <c r="K123" s="6">
        <v>1866.52</v>
      </c>
      <c r="L123" s="6">
        <v>1900</v>
      </c>
      <c r="M123" s="6">
        <v>1700</v>
      </c>
      <c r="N123" s="6">
        <v>1829.68</v>
      </c>
      <c r="O123" s="6">
        <v>2100</v>
      </c>
      <c r="P123" s="6">
        <v>1631.98</v>
      </c>
      <c r="Q123" s="6">
        <v>1784.69</v>
      </c>
      <c r="R123" s="6">
        <f t="shared" ref="R123:R154" si="0">ROUND(N123/P123* 100 - 100,2)</f>
        <v>12.11</v>
      </c>
      <c r="S123" s="6">
        <f t="shared" ref="S123:S154" si="1">ROUND(N123/Q123* 100 - 100,2)</f>
        <v>2.52</v>
      </c>
      <c r="T123" s="6">
        <v>1742.07</v>
      </c>
      <c r="U123" s="6">
        <v>2575.1799999999998</v>
      </c>
      <c r="V123" s="6">
        <f t="shared" ref="V123:V154" si="2">T123-U123</f>
        <v>-833.1099999999999</v>
      </c>
      <c r="W123" s="6">
        <f t="shared" ref="W123:W154" si="3">T123/U123*100-100</f>
        <v>-32.351524941945812</v>
      </c>
      <c r="X123" s="9">
        <v>1</v>
      </c>
      <c r="Y123" s="1"/>
    </row>
    <row r="124" spans="1:25" x14ac:dyDescent="0.25">
      <c r="A124" s="5">
        <v>2</v>
      </c>
      <c r="B124" s="5" t="s">
        <v>19</v>
      </c>
      <c r="C124" s="5" t="s">
        <v>20</v>
      </c>
      <c r="D124" s="6">
        <v>140</v>
      </c>
      <c r="E124" s="6">
        <v>140</v>
      </c>
      <c r="F124" s="6">
        <v>140</v>
      </c>
      <c r="G124" s="6">
        <v>250</v>
      </c>
      <c r="H124" s="6">
        <v>259.92</v>
      </c>
      <c r="I124" s="6">
        <v>270</v>
      </c>
      <c r="J124" s="6">
        <v>200</v>
      </c>
      <c r="K124" s="6">
        <v>203.28</v>
      </c>
      <c r="L124" s="6">
        <v>210</v>
      </c>
      <c r="M124" s="6">
        <v>140</v>
      </c>
      <c r="N124" s="6">
        <v>208.22</v>
      </c>
      <c r="O124" s="6">
        <v>290</v>
      </c>
      <c r="P124" s="6">
        <v>208.01</v>
      </c>
      <c r="Q124" s="6">
        <v>210.27</v>
      </c>
      <c r="R124" s="6">
        <f t="shared" si="0"/>
        <v>0.1</v>
      </c>
      <c r="S124" s="6">
        <f t="shared" si="1"/>
        <v>-0.97</v>
      </c>
      <c r="T124" s="6">
        <v>205.37</v>
      </c>
      <c r="U124" s="6">
        <v>222.46</v>
      </c>
      <c r="V124" s="6">
        <f t="shared" si="2"/>
        <v>-17.090000000000003</v>
      </c>
      <c r="W124" s="6">
        <f t="shared" si="3"/>
        <v>-7.6822799604423295</v>
      </c>
      <c r="X124" s="9">
        <v>2</v>
      </c>
      <c r="Y124" s="1"/>
    </row>
    <row r="125" spans="1:25" x14ac:dyDescent="0.25">
      <c r="A125" s="5">
        <v>3</v>
      </c>
      <c r="B125" s="5" t="s">
        <v>21</v>
      </c>
      <c r="C125" s="5" t="s">
        <v>20</v>
      </c>
      <c r="D125" s="6">
        <v>150</v>
      </c>
      <c r="E125" s="6">
        <v>150</v>
      </c>
      <c r="F125" s="6">
        <v>150</v>
      </c>
      <c r="G125" s="6">
        <v>150</v>
      </c>
      <c r="H125" s="6">
        <v>159.87</v>
      </c>
      <c r="I125" s="6">
        <v>170</v>
      </c>
      <c r="J125" s="6">
        <v>150</v>
      </c>
      <c r="K125" s="6">
        <v>150</v>
      </c>
      <c r="L125" s="6">
        <v>150</v>
      </c>
      <c r="M125" s="6">
        <v>110</v>
      </c>
      <c r="N125" s="6">
        <v>154.54</v>
      </c>
      <c r="O125" s="6">
        <v>200</v>
      </c>
      <c r="P125" s="6">
        <v>154.16</v>
      </c>
      <c r="Q125" s="6">
        <v>163.47999999999999</v>
      </c>
      <c r="R125" s="6">
        <f t="shared" si="0"/>
        <v>0.25</v>
      </c>
      <c r="S125" s="6">
        <f t="shared" si="1"/>
        <v>-5.47</v>
      </c>
      <c r="T125" s="6">
        <v>159.01</v>
      </c>
      <c r="U125" s="6">
        <v>165.12</v>
      </c>
      <c r="V125" s="6">
        <f t="shared" si="2"/>
        <v>-6.1100000000000136</v>
      </c>
      <c r="W125" s="6">
        <f t="shared" si="3"/>
        <v>-3.7003391472868401</v>
      </c>
      <c r="X125" s="9">
        <v>3</v>
      </c>
      <c r="Y125" s="1"/>
    </row>
    <row r="126" spans="1:25" x14ac:dyDescent="0.25">
      <c r="A126" s="5">
        <v>4</v>
      </c>
      <c r="B126" s="5" t="s">
        <v>22</v>
      </c>
      <c r="C126" s="5" t="s">
        <v>23</v>
      </c>
      <c r="D126" s="6">
        <v>100</v>
      </c>
      <c r="E126" s="6">
        <v>100</v>
      </c>
      <c r="F126" s="6">
        <v>100</v>
      </c>
      <c r="G126" s="6">
        <v>120</v>
      </c>
      <c r="H126" s="6">
        <v>120</v>
      </c>
      <c r="I126" s="6">
        <v>120</v>
      </c>
      <c r="J126" s="6">
        <v>100</v>
      </c>
      <c r="K126" s="6">
        <v>100</v>
      </c>
      <c r="L126" s="6">
        <v>100</v>
      </c>
      <c r="M126" s="6">
        <v>100</v>
      </c>
      <c r="N126" s="6">
        <v>108.83</v>
      </c>
      <c r="O126" s="6">
        <v>120</v>
      </c>
      <c r="P126" s="6">
        <v>108.83</v>
      </c>
      <c r="Q126" s="6">
        <v>109.41</v>
      </c>
      <c r="R126" s="6">
        <f t="shared" si="0"/>
        <v>0</v>
      </c>
      <c r="S126" s="6">
        <f t="shared" si="1"/>
        <v>-0.53</v>
      </c>
      <c r="T126" s="6">
        <v>109.13</v>
      </c>
      <c r="U126" s="6">
        <v>113.6</v>
      </c>
      <c r="V126" s="6">
        <f t="shared" si="2"/>
        <v>-4.4699999999999989</v>
      </c>
      <c r="W126" s="6">
        <f t="shared" si="3"/>
        <v>-3.9348591549295833</v>
      </c>
      <c r="X126" s="9">
        <v>4</v>
      </c>
      <c r="Y126" s="1"/>
    </row>
    <row r="127" spans="1:25" x14ac:dyDescent="0.25">
      <c r="A127" s="5">
        <v>5</v>
      </c>
      <c r="B127" s="5" t="s">
        <v>24</v>
      </c>
      <c r="C127" s="5" t="s">
        <v>20</v>
      </c>
      <c r="D127" s="6">
        <v>900</v>
      </c>
      <c r="E127" s="6">
        <v>900</v>
      </c>
      <c r="F127" s="6">
        <v>900</v>
      </c>
      <c r="G127" s="6">
        <v>1000</v>
      </c>
      <c r="H127" s="6">
        <v>1049.21</v>
      </c>
      <c r="I127" s="6">
        <v>1100</v>
      </c>
      <c r="J127" s="6">
        <v>1000</v>
      </c>
      <c r="K127" s="6">
        <v>1000</v>
      </c>
      <c r="L127" s="6">
        <v>1000</v>
      </c>
      <c r="M127" s="6">
        <v>800</v>
      </c>
      <c r="N127" s="6">
        <v>1117.23</v>
      </c>
      <c r="O127" s="6">
        <v>1400</v>
      </c>
      <c r="P127" s="6">
        <v>1117.23</v>
      </c>
      <c r="Q127" s="6">
        <v>988.77</v>
      </c>
      <c r="R127" s="6">
        <f t="shared" si="0"/>
        <v>0</v>
      </c>
      <c r="S127" s="6">
        <f t="shared" si="1"/>
        <v>12.99</v>
      </c>
      <c r="T127" s="6">
        <v>1034.77</v>
      </c>
      <c r="U127" s="6">
        <v>847.36</v>
      </c>
      <c r="V127" s="6">
        <f t="shared" si="2"/>
        <v>187.40999999999997</v>
      </c>
      <c r="W127" s="6">
        <f t="shared" si="3"/>
        <v>22.116927870090635</v>
      </c>
      <c r="X127" s="9">
        <v>5</v>
      </c>
      <c r="Y127" s="1"/>
    </row>
    <row r="128" spans="1:25" x14ac:dyDescent="0.25">
      <c r="A128" s="5">
        <v>6</v>
      </c>
      <c r="B128" s="5" t="s">
        <v>25</v>
      </c>
      <c r="C128" s="5" t="s">
        <v>20</v>
      </c>
      <c r="D128" s="6">
        <v>1600</v>
      </c>
      <c r="E128" s="6">
        <v>1600</v>
      </c>
      <c r="F128" s="6">
        <v>1600</v>
      </c>
      <c r="G128" s="6">
        <v>2000</v>
      </c>
      <c r="H128" s="6">
        <v>2073.86</v>
      </c>
      <c r="I128" s="6">
        <v>2200</v>
      </c>
      <c r="J128" s="6">
        <v>1700</v>
      </c>
      <c r="K128" s="6">
        <v>1766.03</v>
      </c>
      <c r="L128" s="6">
        <v>1800</v>
      </c>
      <c r="M128" s="6">
        <v>1600</v>
      </c>
      <c r="N128" s="6">
        <v>2055.4499999999998</v>
      </c>
      <c r="O128" s="6">
        <v>2450</v>
      </c>
      <c r="P128" s="6">
        <v>2055.4499999999998</v>
      </c>
      <c r="Q128" s="6">
        <v>1913.61</v>
      </c>
      <c r="R128" s="6">
        <f t="shared" si="0"/>
        <v>0</v>
      </c>
      <c r="S128" s="6">
        <f t="shared" si="1"/>
        <v>7.41</v>
      </c>
      <c r="T128" s="6">
        <v>1965.06</v>
      </c>
      <c r="U128" s="6">
        <v>1746.19</v>
      </c>
      <c r="V128" s="6">
        <f t="shared" si="2"/>
        <v>218.86999999999989</v>
      </c>
      <c r="W128" s="6">
        <f t="shared" si="3"/>
        <v>12.534145768788036</v>
      </c>
      <c r="X128" s="9">
        <v>6</v>
      </c>
      <c r="Y128" s="1"/>
    </row>
    <row r="129" spans="1:25" x14ac:dyDescent="0.25">
      <c r="A129" s="5">
        <v>7</v>
      </c>
      <c r="B129" s="5" t="s">
        <v>26</v>
      </c>
      <c r="C129" s="5" t="s">
        <v>20</v>
      </c>
      <c r="D129" s="6">
        <v>485</v>
      </c>
      <c r="E129" s="6">
        <v>485</v>
      </c>
      <c r="F129" s="6">
        <v>485</v>
      </c>
      <c r="G129" s="6">
        <v>500</v>
      </c>
      <c r="H129" s="6">
        <v>512.45000000000005</v>
      </c>
      <c r="I129" s="6">
        <v>520</v>
      </c>
      <c r="J129" s="6">
        <v>510</v>
      </c>
      <c r="K129" s="6">
        <v>513.30999999999995</v>
      </c>
      <c r="L129" s="6">
        <v>520</v>
      </c>
      <c r="M129" s="6">
        <v>435</v>
      </c>
      <c r="N129" s="6">
        <v>470.81</v>
      </c>
      <c r="O129" s="6">
        <v>520</v>
      </c>
      <c r="P129" s="6">
        <v>455.51</v>
      </c>
      <c r="Q129" s="6">
        <v>432.81</v>
      </c>
      <c r="R129" s="6">
        <f t="shared" si="0"/>
        <v>3.36</v>
      </c>
      <c r="S129" s="6">
        <f t="shared" si="1"/>
        <v>8.7799999999999994</v>
      </c>
      <c r="T129" s="6">
        <v>420.4</v>
      </c>
      <c r="U129" s="6">
        <v>395.28</v>
      </c>
      <c r="V129" s="6">
        <f t="shared" si="2"/>
        <v>25.120000000000005</v>
      </c>
      <c r="W129" s="6">
        <f t="shared" si="3"/>
        <v>6.354988868650068</v>
      </c>
      <c r="X129" s="9">
        <v>7</v>
      </c>
      <c r="Y129" s="1"/>
    </row>
    <row r="130" spans="1:25" x14ac:dyDescent="0.25">
      <c r="A130" s="5">
        <v>8</v>
      </c>
      <c r="B130" s="5" t="s">
        <v>27</v>
      </c>
      <c r="C130" s="5" t="s">
        <v>28</v>
      </c>
      <c r="D130" s="6">
        <v>170</v>
      </c>
      <c r="E130" s="6">
        <v>176.6</v>
      </c>
      <c r="F130" s="6">
        <v>180</v>
      </c>
      <c r="G130" s="6">
        <v>200</v>
      </c>
      <c r="H130" s="6">
        <v>200</v>
      </c>
      <c r="I130" s="6">
        <v>200</v>
      </c>
      <c r="J130" s="6">
        <v>200</v>
      </c>
      <c r="K130" s="6">
        <v>200</v>
      </c>
      <c r="L130" s="6">
        <v>200</v>
      </c>
      <c r="M130" s="6">
        <v>170</v>
      </c>
      <c r="N130" s="6">
        <v>201.97</v>
      </c>
      <c r="O130" s="6">
        <v>260</v>
      </c>
      <c r="P130" s="6">
        <v>201.75</v>
      </c>
      <c r="Q130" s="6">
        <v>195.57</v>
      </c>
      <c r="R130" s="6">
        <f t="shared" si="0"/>
        <v>0.11</v>
      </c>
      <c r="S130" s="6">
        <f t="shared" si="1"/>
        <v>3.27</v>
      </c>
      <c r="T130" s="6">
        <v>197.12</v>
      </c>
      <c r="U130" s="6">
        <v>185.03</v>
      </c>
      <c r="V130" s="6">
        <f t="shared" si="2"/>
        <v>12.090000000000003</v>
      </c>
      <c r="W130" s="6">
        <f t="shared" si="3"/>
        <v>6.5340755553153542</v>
      </c>
      <c r="X130" s="9">
        <v>8</v>
      </c>
      <c r="Y130" s="1"/>
    </row>
    <row r="131" spans="1:25" x14ac:dyDescent="0.25">
      <c r="A131" s="5">
        <v>9</v>
      </c>
      <c r="B131" s="5" t="s">
        <v>29</v>
      </c>
      <c r="C131" s="5" t="s">
        <v>20</v>
      </c>
      <c r="D131" s="6">
        <v>200</v>
      </c>
      <c r="E131" s="6">
        <v>200</v>
      </c>
      <c r="F131" s="6">
        <v>200</v>
      </c>
      <c r="G131" s="6">
        <v>220</v>
      </c>
      <c r="H131" s="6">
        <v>220</v>
      </c>
      <c r="I131" s="6">
        <v>220</v>
      </c>
      <c r="J131" s="6">
        <v>220</v>
      </c>
      <c r="K131" s="6">
        <v>220</v>
      </c>
      <c r="L131" s="6">
        <v>220</v>
      </c>
      <c r="M131" s="6">
        <v>180</v>
      </c>
      <c r="N131" s="6">
        <v>236.78</v>
      </c>
      <c r="O131" s="6">
        <v>360</v>
      </c>
      <c r="P131" s="6">
        <v>236.78</v>
      </c>
      <c r="Q131" s="6">
        <v>229.42</v>
      </c>
      <c r="R131" s="6">
        <f t="shared" si="0"/>
        <v>0</v>
      </c>
      <c r="S131" s="6">
        <f t="shared" si="1"/>
        <v>3.21</v>
      </c>
      <c r="T131" s="6">
        <v>230.31</v>
      </c>
      <c r="U131" s="6">
        <v>215.67</v>
      </c>
      <c r="V131" s="6">
        <f t="shared" si="2"/>
        <v>14.640000000000015</v>
      </c>
      <c r="W131" s="6">
        <f t="shared" si="3"/>
        <v>6.7881485603004563</v>
      </c>
      <c r="X131" s="9">
        <v>9</v>
      </c>
      <c r="Y131" s="1"/>
    </row>
    <row r="132" spans="1:25" x14ac:dyDescent="0.25">
      <c r="A132" s="5">
        <v>10</v>
      </c>
      <c r="B132" s="5" t="s">
        <v>30</v>
      </c>
      <c r="C132" s="5" t="s">
        <v>23</v>
      </c>
      <c r="D132" s="6">
        <v>1000</v>
      </c>
      <c r="E132" s="6">
        <v>1016.4</v>
      </c>
      <c r="F132" s="6">
        <v>1050</v>
      </c>
      <c r="G132" s="6">
        <v>1100</v>
      </c>
      <c r="H132" s="6">
        <v>1100</v>
      </c>
      <c r="I132" s="6">
        <v>1100</v>
      </c>
      <c r="J132" s="6">
        <v>1100</v>
      </c>
      <c r="K132" s="6">
        <v>1100</v>
      </c>
      <c r="L132" s="6">
        <v>1100</v>
      </c>
      <c r="M132" s="6">
        <v>1000</v>
      </c>
      <c r="N132" s="6">
        <v>1092.97</v>
      </c>
      <c r="O132" s="6">
        <v>1150</v>
      </c>
      <c r="P132" s="6">
        <v>1092.97</v>
      </c>
      <c r="Q132" s="6">
        <v>1031.22</v>
      </c>
      <c r="R132" s="6">
        <f t="shared" si="0"/>
        <v>0</v>
      </c>
      <c r="S132" s="6">
        <f t="shared" si="1"/>
        <v>5.99</v>
      </c>
      <c r="T132" s="6">
        <v>1034.9100000000001</v>
      </c>
      <c r="U132" s="6">
        <v>819.69</v>
      </c>
      <c r="V132" s="6">
        <f t="shared" si="2"/>
        <v>215.22000000000003</v>
      </c>
      <c r="W132" s="6">
        <f t="shared" si="3"/>
        <v>26.256267613366035</v>
      </c>
      <c r="X132" s="9">
        <v>10</v>
      </c>
      <c r="Y132" s="1"/>
    </row>
    <row r="133" spans="1:25" x14ac:dyDescent="0.25">
      <c r="A133" s="5">
        <v>11</v>
      </c>
      <c r="B133" s="5" t="s">
        <v>31</v>
      </c>
      <c r="C133" s="5" t="s">
        <v>32</v>
      </c>
      <c r="D133" s="6">
        <v>300</v>
      </c>
      <c r="E133" s="6">
        <v>300</v>
      </c>
      <c r="F133" s="6">
        <v>300</v>
      </c>
      <c r="G133" s="6">
        <v>300</v>
      </c>
      <c r="H133" s="6">
        <v>312.42</v>
      </c>
      <c r="I133" s="6">
        <v>320</v>
      </c>
      <c r="J133" s="6">
        <v>280</v>
      </c>
      <c r="K133" s="6">
        <v>286.51</v>
      </c>
      <c r="L133" s="6">
        <v>300</v>
      </c>
      <c r="M133" s="6">
        <v>280</v>
      </c>
      <c r="N133" s="6">
        <v>305.08</v>
      </c>
      <c r="O133" s="6">
        <v>320</v>
      </c>
      <c r="P133" s="6">
        <v>301.95999999999998</v>
      </c>
      <c r="Q133" s="6">
        <v>304.42</v>
      </c>
      <c r="R133" s="6">
        <f t="shared" si="0"/>
        <v>1.03</v>
      </c>
      <c r="S133" s="6">
        <f t="shared" si="1"/>
        <v>0.22</v>
      </c>
      <c r="T133" s="6">
        <v>290.19</v>
      </c>
      <c r="U133" s="6">
        <v>298.22000000000003</v>
      </c>
      <c r="V133" s="6">
        <f t="shared" si="2"/>
        <v>-8.0300000000000296</v>
      </c>
      <c r="W133" s="6">
        <f t="shared" si="3"/>
        <v>-2.6926430152236662</v>
      </c>
      <c r="X133" s="9">
        <v>11</v>
      </c>
      <c r="Y133" s="1"/>
    </row>
    <row r="134" spans="1:25" x14ac:dyDescent="0.25">
      <c r="A134" s="5">
        <v>12</v>
      </c>
      <c r="B134" s="5" t="s">
        <v>33</v>
      </c>
      <c r="C134" s="5" t="s">
        <v>20</v>
      </c>
      <c r="D134" s="6">
        <v>500</v>
      </c>
      <c r="E134" s="6">
        <v>516.14</v>
      </c>
      <c r="F134" s="6">
        <v>550</v>
      </c>
      <c r="G134" s="6">
        <v>575</v>
      </c>
      <c r="H134" s="6">
        <v>597.23</v>
      </c>
      <c r="I134" s="6">
        <v>620</v>
      </c>
      <c r="J134" s="6">
        <v>580</v>
      </c>
      <c r="K134" s="6">
        <v>593.26</v>
      </c>
      <c r="L134" s="6">
        <v>600</v>
      </c>
      <c r="M134" s="6">
        <v>440</v>
      </c>
      <c r="N134" s="6">
        <v>537.79999999999995</v>
      </c>
      <c r="O134" s="6">
        <v>660</v>
      </c>
      <c r="P134" s="6">
        <v>530.52</v>
      </c>
      <c r="Q134" s="6">
        <v>504.3</v>
      </c>
      <c r="R134" s="6">
        <f t="shared" si="0"/>
        <v>1.37</v>
      </c>
      <c r="S134" s="6">
        <f t="shared" si="1"/>
        <v>6.64</v>
      </c>
      <c r="T134" s="6">
        <v>534.48</v>
      </c>
      <c r="U134" s="6">
        <v>508.77</v>
      </c>
      <c r="V134" s="6">
        <f t="shared" si="2"/>
        <v>25.710000000000036</v>
      </c>
      <c r="W134" s="6">
        <f t="shared" si="3"/>
        <v>5.0533639955186089</v>
      </c>
      <c r="X134" s="9">
        <v>12</v>
      </c>
      <c r="Y134" s="1"/>
    </row>
    <row r="135" spans="1:25" x14ac:dyDescent="0.25">
      <c r="A135" s="5">
        <v>13</v>
      </c>
      <c r="B135" s="5" t="s">
        <v>34</v>
      </c>
      <c r="C135" s="5" t="s">
        <v>23</v>
      </c>
      <c r="D135" s="6">
        <v>3000</v>
      </c>
      <c r="E135" s="6">
        <v>3000</v>
      </c>
      <c r="F135" s="6">
        <v>3000</v>
      </c>
      <c r="G135" s="6">
        <v>2865</v>
      </c>
      <c r="H135" s="6">
        <v>2865</v>
      </c>
      <c r="I135" s="6">
        <v>2865</v>
      </c>
      <c r="J135" s="6">
        <v>2865</v>
      </c>
      <c r="K135" s="6">
        <v>2865</v>
      </c>
      <c r="L135" s="6">
        <v>2865</v>
      </c>
      <c r="M135" s="6">
        <v>2800</v>
      </c>
      <c r="N135" s="6">
        <v>2872.88</v>
      </c>
      <c r="O135" s="6">
        <v>3000</v>
      </c>
      <c r="P135" s="6">
        <v>2872.88</v>
      </c>
      <c r="Q135" s="6">
        <v>2675.25</v>
      </c>
      <c r="R135" s="6">
        <f t="shared" si="0"/>
        <v>0</v>
      </c>
      <c r="S135" s="6">
        <f t="shared" si="1"/>
        <v>7.39</v>
      </c>
      <c r="T135" s="6">
        <v>2800.37</v>
      </c>
      <c r="U135" s="6">
        <v>2810.06</v>
      </c>
      <c r="V135" s="6">
        <f t="shared" si="2"/>
        <v>-9.6900000000000546</v>
      </c>
      <c r="W135" s="6">
        <f t="shared" si="3"/>
        <v>-0.34483249467982091</v>
      </c>
      <c r="X135" s="9">
        <v>13</v>
      </c>
      <c r="Y135" s="1"/>
    </row>
    <row r="136" spans="1:25" x14ac:dyDescent="0.25">
      <c r="A136" s="5">
        <v>14</v>
      </c>
      <c r="B136" s="5" t="s">
        <v>35</v>
      </c>
      <c r="C136" s="5" t="s">
        <v>23</v>
      </c>
      <c r="D136" s="6">
        <v>1425</v>
      </c>
      <c r="E136" s="6">
        <v>1425</v>
      </c>
      <c r="F136" s="6">
        <v>1425</v>
      </c>
      <c r="G136" s="6">
        <v>1460</v>
      </c>
      <c r="H136" s="6">
        <v>1460</v>
      </c>
      <c r="I136" s="6">
        <v>1460</v>
      </c>
      <c r="J136" s="6">
        <v>1480</v>
      </c>
      <c r="K136" s="6">
        <v>1480</v>
      </c>
      <c r="L136" s="6">
        <v>1480</v>
      </c>
      <c r="M136" s="6">
        <v>1425</v>
      </c>
      <c r="N136" s="6">
        <v>1460.24</v>
      </c>
      <c r="O136" s="6">
        <v>1485</v>
      </c>
      <c r="P136" s="6">
        <v>1461.7</v>
      </c>
      <c r="Q136" s="6">
        <v>1311.24</v>
      </c>
      <c r="R136" s="6">
        <f t="shared" si="0"/>
        <v>-0.1</v>
      </c>
      <c r="S136" s="6">
        <f t="shared" si="1"/>
        <v>11.36</v>
      </c>
      <c r="T136" s="6">
        <v>1408.25</v>
      </c>
      <c r="U136" s="6">
        <v>1345.28</v>
      </c>
      <c r="V136" s="6">
        <f t="shared" si="2"/>
        <v>62.970000000000027</v>
      </c>
      <c r="W136" s="6">
        <f t="shared" si="3"/>
        <v>4.6808099429115089</v>
      </c>
      <c r="X136" s="9">
        <v>14</v>
      </c>
      <c r="Y136" s="1"/>
    </row>
    <row r="137" spans="1:25" x14ac:dyDescent="0.25">
      <c r="A137" s="5">
        <v>15</v>
      </c>
      <c r="B137" s="5" t="s">
        <v>36</v>
      </c>
      <c r="C137" s="5" t="s">
        <v>23</v>
      </c>
      <c r="D137" s="6">
        <v>550</v>
      </c>
      <c r="E137" s="6">
        <v>550</v>
      </c>
      <c r="F137" s="6">
        <v>550</v>
      </c>
      <c r="G137" s="6">
        <v>569</v>
      </c>
      <c r="H137" s="6">
        <v>569</v>
      </c>
      <c r="I137" s="6">
        <v>569</v>
      </c>
      <c r="J137" s="6">
        <v>580</v>
      </c>
      <c r="K137" s="6">
        <v>580</v>
      </c>
      <c r="L137" s="6">
        <v>580</v>
      </c>
      <c r="M137" s="6">
        <v>550</v>
      </c>
      <c r="N137" s="6">
        <v>567.89</v>
      </c>
      <c r="O137" s="6">
        <v>580</v>
      </c>
      <c r="P137" s="6">
        <v>567.89</v>
      </c>
      <c r="Q137" s="6">
        <v>512.11</v>
      </c>
      <c r="R137" s="6">
        <f t="shared" si="0"/>
        <v>0</v>
      </c>
      <c r="S137" s="6">
        <f t="shared" si="1"/>
        <v>10.89</v>
      </c>
      <c r="T137" s="6">
        <v>550.39</v>
      </c>
      <c r="U137" s="6">
        <v>518.25</v>
      </c>
      <c r="V137" s="6">
        <f t="shared" si="2"/>
        <v>32.139999999999986</v>
      </c>
      <c r="W137" s="6">
        <f t="shared" si="3"/>
        <v>6.2016401350699368</v>
      </c>
      <c r="X137" s="9">
        <v>15</v>
      </c>
      <c r="Y137" s="1"/>
    </row>
    <row r="138" spans="1:25" x14ac:dyDescent="0.25">
      <c r="A138" s="5">
        <v>16</v>
      </c>
      <c r="B138" s="5" t="s">
        <v>37</v>
      </c>
      <c r="C138" s="5" t="s">
        <v>32</v>
      </c>
      <c r="D138" s="6">
        <v>150</v>
      </c>
      <c r="E138" s="6">
        <v>168.69</v>
      </c>
      <c r="F138" s="6">
        <v>200</v>
      </c>
      <c r="G138" s="6">
        <v>130</v>
      </c>
      <c r="H138" s="6">
        <v>144.68</v>
      </c>
      <c r="I138" s="6">
        <v>160</v>
      </c>
      <c r="J138" s="6">
        <v>150</v>
      </c>
      <c r="K138" s="6">
        <v>165.1</v>
      </c>
      <c r="L138" s="6">
        <v>200</v>
      </c>
      <c r="M138" s="6">
        <v>80</v>
      </c>
      <c r="N138" s="6">
        <v>154.47999999999999</v>
      </c>
      <c r="O138" s="6">
        <v>260</v>
      </c>
      <c r="P138" s="6">
        <v>154.66</v>
      </c>
      <c r="Q138" s="6">
        <v>138.19999999999999</v>
      </c>
      <c r="R138" s="6">
        <f t="shared" si="0"/>
        <v>-0.12</v>
      </c>
      <c r="S138" s="6">
        <f t="shared" si="1"/>
        <v>11.78</v>
      </c>
      <c r="T138" s="6">
        <v>149.78</v>
      </c>
      <c r="U138" s="6">
        <v>136.52000000000001</v>
      </c>
      <c r="V138" s="6">
        <f t="shared" si="2"/>
        <v>13.259999999999991</v>
      </c>
      <c r="W138" s="6">
        <f t="shared" si="3"/>
        <v>9.7128625842367313</v>
      </c>
      <c r="X138" s="9">
        <v>16</v>
      </c>
      <c r="Y138" s="1"/>
    </row>
    <row r="139" spans="1:25" x14ac:dyDescent="0.25">
      <c r="A139" s="5">
        <v>17</v>
      </c>
      <c r="B139" s="5" t="s">
        <v>38</v>
      </c>
      <c r="C139" s="5" t="s">
        <v>20</v>
      </c>
      <c r="D139" s="6">
        <v>280</v>
      </c>
      <c r="E139" s="6">
        <v>280</v>
      </c>
      <c r="F139" s="6">
        <v>280</v>
      </c>
      <c r="G139" s="6">
        <v>320</v>
      </c>
      <c r="H139" s="6">
        <v>329.94</v>
      </c>
      <c r="I139" s="6">
        <v>340</v>
      </c>
      <c r="J139" s="6">
        <v>300</v>
      </c>
      <c r="K139" s="6">
        <v>300</v>
      </c>
      <c r="L139" s="6">
        <v>300</v>
      </c>
      <c r="M139" s="6">
        <v>260</v>
      </c>
      <c r="N139" s="6">
        <v>293.81</v>
      </c>
      <c r="O139" s="6">
        <v>350</v>
      </c>
      <c r="P139" s="6">
        <v>294.64</v>
      </c>
      <c r="Q139" s="6">
        <v>316.10000000000002</v>
      </c>
      <c r="R139" s="6">
        <f t="shared" si="0"/>
        <v>-0.28000000000000003</v>
      </c>
      <c r="S139" s="6">
        <f t="shared" si="1"/>
        <v>-7.05</v>
      </c>
      <c r="T139" s="6">
        <v>303.7</v>
      </c>
      <c r="U139" s="6">
        <v>320.39</v>
      </c>
      <c r="V139" s="6">
        <f t="shared" si="2"/>
        <v>-16.689999999999998</v>
      </c>
      <c r="W139" s="6">
        <f t="shared" si="3"/>
        <v>-5.2092761946377806</v>
      </c>
      <c r="X139" s="9">
        <v>17</v>
      </c>
      <c r="Y139" s="1"/>
    </row>
    <row r="140" spans="1:25" x14ac:dyDescent="0.25">
      <c r="A140" s="5">
        <v>18</v>
      </c>
      <c r="B140" s="5" t="s">
        <v>39</v>
      </c>
      <c r="C140" s="5" t="s">
        <v>20</v>
      </c>
      <c r="D140" s="6">
        <v>350</v>
      </c>
      <c r="E140" s="6">
        <v>350</v>
      </c>
      <c r="F140" s="6">
        <v>350</v>
      </c>
      <c r="G140" s="6">
        <v>440</v>
      </c>
      <c r="H140" s="6">
        <v>449.95</v>
      </c>
      <c r="I140" s="6">
        <v>460</v>
      </c>
      <c r="J140" s="6">
        <v>380</v>
      </c>
      <c r="K140" s="6">
        <v>402.81</v>
      </c>
      <c r="L140" s="6">
        <v>430</v>
      </c>
      <c r="M140" s="6">
        <v>330</v>
      </c>
      <c r="N140" s="6">
        <v>378.84</v>
      </c>
      <c r="O140" s="6">
        <v>460</v>
      </c>
      <c r="P140" s="6">
        <v>377.93</v>
      </c>
      <c r="Q140" s="6">
        <v>339.04</v>
      </c>
      <c r="R140" s="6">
        <f t="shared" si="0"/>
        <v>0.24</v>
      </c>
      <c r="S140" s="6">
        <f t="shared" si="1"/>
        <v>11.74</v>
      </c>
      <c r="T140" s="6">
        <v>377.95</v>
      </c>
      <c r="U140" s="6">
        <v>292.91000000000003</v>
      </c>
      <c r="V140" s="6">
        <f t="shared" si="2"/>
        <v>85.039999999999964</v>
      </c>
      <c r="W140" s="6">
        <f t="shared" si="3"/>
        <v>29.032808712573797</v>
      </c>
      <c r="X140" s="9">
        <v>18</v>
      </c>
      <c r="Y140" s="1"/>
    </row>
    <row r="141" spans="1:25" x14ac:dyDescent="0.25">
      <c r="A141" s="5">
        <v>19</v>
      </c>
      <c r="B141" s="5" t="s">
        <v>40</v>
      </c>
      <c r="C141" s="5" t="s">
        <v>20</v>
      </c>
      <c r="D141" s="6">
        <v>450</v>
      </c>
      <c r="E141" s="6">
        <v>456.64</v>
      </c>
      <c r="F141" s="6">
        <v>460</v>
      </c>
      <c r="G141" s="6">
        <v>480</v>
      </c>
      <c r="H141" s="6">
        <v>489.96</v>
      </c>
      <c r="I141" s="6">
        <v>500</v>
      </c>
      <c r="J141" s="6">
        <v>370</v>
      </c>
      <c r="K141" s="6">
        <v>389.74</v>
      </c>
      <c r="L141" s="6">
        <v>400</v>
      </c>
      <c r="M141" s="6">
        <v>370</v>
      </c>
      <c r="N141" s="6">
        <v>444.74</v>
      </c>
      <c r="O141" s="6">
        <v>530</v>
      </c>
      <c r="P141" s="6">
        <v>446.67</v>
      </c>
      <c r="Q141" s="6">
        <v>580.51</v>
      </c>
      <c r="R141" s="6">
        <f t="shared" si="0"/>
        <v>-0.43</v>
      </c>
      <c r="S141" s="6">
        <f t="shared" si="1"/>
        <v>-23.39</v>
      </c>
      <c r="T141" s="6">
        <v>507.5</v>
      </c>
      <c r="U141" s="6">
        <v>530.09</v>
      </c>
      <c r="V141" s="6">
        <f t="shared" si="2"/>
        <v>-22.590000000000032</v>
      </c>
      <c r="W141" s="6">
        <f t="shared" si="3"/>
        <v>-4.2615404931238174</v>
      </c>
      <c r="X141" s="9">
        <v>19</v>
      </c>
      <c r="Y141" s="1"/>
    </row>
    <row r="142" spans="1:25" x14ac:dyDescent="0.25">
      <c r="A142" s="5">
        <v>20</v>
      </c>
      <c r="B142" s="5" t="s">
        <v>41</v>
      </c>
      <c r="C142" s="5" t="s">
        <v>20</v>
      </c>
      <c r="D142" s="6">
        <v>300</v>
      </c>
      <c r="E142" s="6">
        <v>300</v>
      </c>
      <c r="F142" s="6">
        <v>300</v>
      </c>
      <c r="G142" s="6">
        <v>330</v>
      </c>
      <c r="H142" s="6">
        <v>339.94</v>
      </c>
      <c r="I142" s="6">
        <v>350</v>
      </c>
      <c r="J142" s="6">
        <v>300</v>
      </c>
      <c r="K142" s="6">
        <v>332.38</v>
      </c>
      <c r="L142" s="6">
        <v>360</v>
      </c>
      <c r="M142" s="6">
        <v>260</v>
      </c>
      <c r="N142" s="6">
        <v>305.25</v>
      </c>
      <c r="O142" s="6">
        <v>380</v>
      </c>
      <c r="P142" s="6">
        <v>306.12</v>
      </c>
      <c r="Q142" s="6">
        <v>374.71</v>
      </c>
      <c r="R142" s="6">
        <f t="shared" si="0"/>
        <v>-0.28000000000000003</v>
      </c>
      <c r="S142" s="6">
        <f t="shared" si="1"/>
        <v>-18.54</v>
      </c>
      <c r="T142" s="6">
        <v>348.88</v>
      </c>
      <c r="U142" s="6">
        <v>251.64</v>
      </c>
      <c r="V142" s="6">
        <f t="shared" si="2"/>
        <v>97.240000000000009</v>
      </c>
      <c r="W142" s="6">
        <f t="shared" si="3"/>
        <v>38.642505166110311</v>
      </c>
      <c r="X142" s="9">
        <v>20</v>
      </c>
      <c r="Y142" s="1"/>
    </row>
    <row r="143" spans="1:25" x14ac:dyDescent="0.25">
      <c r="A143" s="5">
        <v>21</v>
      </c>
      <c r="B143" s="5" t="s">
        <v>42</v>
      </c>
      <c r="C143" s="5" t="s">
        <v>20</v>
      </c>
      <c r="D143" s="6">
        <v>60</v>
      </c>
      <c r="E143" s="6">
        <v>66.489999999999995</v>
      </c>
      <c r="F143" s="6">
        <v>70</v>
      </c>
      <c r="G143" s="6">
        <v>60</v>
      </c>
      <c r="H143" s="6">
        <v>72.150000000000006</v>
      </c>
      <c r="I143" s="6">
        <v>80</v>
      </c>
      <c r="J143" s="6">
        <v>80</v>
      </c>
      <c r="K143" s="6">
        <v>86.18</v>
      </c>
      <c r="L143" s="6">
        <v>100</v>
      </c>
      <c r="M143" s="6">
        <v>60</v>
      </c>
      <c r="N143" s="6">
        <v>82.03</v>
      </c>
      <c r="O143" s="6">
        <v>120</v>
      </c>
      <c r="P143" s="6">
        <v>80.8</v>
      </c>
      <c r="Q143" s="6">
        <v>102.48</v>
      </c>
      <c r="R143" s="6">
        <f t="shared" si="0"/>
        <v>1.52</v>
      </c>
      <c r="S143" s="6">
        <f t="shared" si="1"/>
        <v>-19.96</v>
      </c>
      <c r="T143" s="6">
        <v>85.66</v>
      </c>
      <c r="U143" s="6">
        <v>82.44</v>
      </c>
      <c r="V143" s="6">
        <f t="shared" si="2"/>
        <v>3.2199999999999989</v>
      </c>
      <c r="W143" s="6">
        <f t="shared" si="3"/>
        <v>3.9058709364386175</v>
      </c>
      <c r="X143" s="9">
        <v>21</v>
      </c>
      <c r="Y143" s="1"/>
    </row>
    <row r="144" spans="1:25" x14ac:dyDescent="0.25">
      <c r="A144" s="5">
        <v>22</v>
      </c>
      <c r="B144" s="5" t="s">
        <v>43</v>
      </c>
      <c r="C144" s="5" t="s">
        <v>20</v>
      </c>
      <c r="D144" s="6">
        <v>70</v>
      </c>
      <c r="E144" s="6">
        <v>70</v>
      </c>
      <c r="F144" s="6">
        <v>70</v>
      </c>
      <c r="G144" s="6">
        <v>45</v>
      </c>
      <c r="H144" s="6">
        <v>52.28</v>
      </c>
      <c r="I144" s="6">
        <v>60</v>
      </c>
      <c r="J144" s="6">
        <v>50</v>
      </c>
      <c r="K144" s="6">
        <v>50</v>
      </c>
      <c r="L144" s="6">
        <v>50</v>
      </c>
      <c r="M144" s="6">
        <v>45</v>
      </c>
      <c r="N144" s="6">
        <v>73.77</v>
      </c>
      <c r="O144" s="6">
        <v>120</v>
      </c>
      <c r="P144" s="6">
        <v>73.78</v>
      </c>
      <c r="Q144" s="6">
        <v>145.53</v>
      </c>
      <c r="R144" s="6">
        <f t="shared" si="0"/>
        <v>-0.01</v>
      </c>
      <c r="S144" s="6">
        <f t="shared" si="1"/>
        <v>-49.31</v>
      </c>
      <c r="T144" s="6">
        <v>96.52</v>
      </c>
      <c r="U144" s="6">
        <v>128.06</v>
      </c>
      <c r="V144" s="6">
        <f t="shared" si="2"/>
        <v>-31.540000000000006</v>
      </c>
      <c r="W144" s="6">
        <f t="shared" si="3"/>
        <v>-24.629080118694375</v>
      </c>
      <c r="X144" s="9">
        <v>22</v>
      </c>
      <c r="Y144" s="1"/>
    </row>
    <row r="145" spans="1:25" x14ac:dyDescent="0.25">
      <c r="A145" s="5">
        <v>23</v>
      </c>
      <c r="B145" s="5" t="s">
        <v>44</v>
      </c>
      <c r="C145" s="5" t="s">
        <v>20</v>
      </c>
      <c r="D145" s="6">
        <v>150</v>
      </c>
      <c r="E145" s="6">
        <v>150</v>
      </c>
      <c r="F145" s="6">
        <v>150</v>
      </c>
      <c r="G145" s="6">
        <v>80</v>
      </c>
      <c r="H145" s="6">
        <v>87.23</v>
      </c>
      <c r="I145" s="6">
        <v>100</v>
      </c>
      <c r="J145" s="6">
        <v>100</v>
      </c>
      <c r="K145" s="6">
        <v>121.64</v>
      </c>
      <c r="L145" s="6">
        <v>150</v>
      </c>
      <c r="M145" s="6">
        <v>80</v>
      </c>
      <c r="N145" s="6">
        <v>140.46</v>
      </c>
      <c r="O145" s="6">
        <v>200</v>
      </c>
      <c r="P145" s="6">
        <v>122.16</v>
      </c>
      <c r="Q145" s="6">
        <v>130.84</v>
      </c>
      <c r="R145" s="6">
        <f t="shared" si="0"/>
        <v>14.98</v>
      </c>
      <c r="S145" s="6">
        <f t="shared" si="1"/>
        <v>7.35</v>
      </c>
      <c r="T145" s="6">
        <v>100.95</v>
      </c>
      <c r="U145" s="6">
        <v>110.14</v>
      </c>
      <c r="V145" s="6">
        <f t="shared" si="2"/>
        <v>-9.1899999999999977</v>
      </c>
      <c r="W145" s="6">
        <f t="shared" si="3"/>
        <v>-8.3439259124750293</v>
      </c>
      <c r="X145" s="9">
        <v>23</v>
      </c>
      <c r="Y145" s="1"/>
    </row>
    <row r="146" spans="1:25" x14ac:dyDescent="0.25">
      <c r="A146" s="5">
        <v>24</v>
      </c>
      <c r="B146" s="5" t="s">
        <v>45</v>
      </c>
      <c r="C146" s="5" t="s">
        <v>20</v>
      </c>
      <c r="D146" s="6">
        <v>185</v>
      </c>
      <c r="E146" s="6">
        <v>185</v>
      </c>
      <c r="F146" s="6">
        <v>185</v>
      </c>
      <c r="G146" s="6">
        <v>183</v>
      </c>
      <c r="H146" s="6">
        <v>184.5</v>
      </c>
      <c r="I146" s="6">
        <v>186</v>
      </c>
      <c r="J146" s="6">
        <v>185</v>
      </c>
      <c r="K146" s="6">
        <v>186.65</v>
      </c>
      <c r="L146" s="6">
        <v>190</v>
      </c>
      <c r="M146" s="6">
        <v>175</v>
      </c>
      <c r="N146" s="6">
        <v>181.59</v>
      </c>
      <c r="O146" s="6">
        <v>195</v>
      </c>
      <c r="P146" s="6">
        <v>181.34</v>
      </c>
      <c r="Q146" s="6">
        <v>143.09</v>
      </c>
      <c r="R146" s="6">
        <f t="shared" si="0"/>
        <v>0.14000000000000001</v>
      </c>
      <c r="S146" s="6">
        <f t="shared" si="1"/>
        <v>26.91</v>
      </c>
      <c r="T146" s="6">
        <v>151.12</v>
      </c>
      <c r="U146" s="6">
        <v>146.05000000000001</v>
      </c>
      <c r="V146" s="6">
        <f t="shared" si="2"/>
        <v>5.0699999999999932</v>
      </c>
      <c r="W146" s="6">
        <f t="shared" si="3"/>
        <v>3.4714138993495283</v>
      </c>
      <c r="X146" s="9">
        <v>24</v>
      </c>
      <c r="Y146" s="1"/>
    </row>
    <row r="147" spans="1:25" x14ac:dyDescent="0.25">
      <c r="A147" s="5">
        <v>25</v>
      </c>
      <c r="B147" s="5" t="s">
        <v>46</v>
      </c>
      <c r="C147" s="5" t="s">
        <v>20</v>
      </c>
      <c r="D147" s="6">
        <v>240</v>
      </c>
      <c r="E147" s="6">
        <v>243.29</v>
      </c>
      <c r="F147" s="6">
        <v>250</v>
      </c>
      <c r="G147" s="6">
        <v>220</v>
      </c>
      <c r="H147" s="6">
        <v>229.91</v>
      </c>
      <c r="I147" s="6">
        <v>240</v>
      </c>
      <c r="J147" s="6">
        <v>230</v>
      </c>
      <c r="K147" s="6">
        <v>236.62</v>
      </c>
      <c r="L147" s="6">
        <v>240</v>
      </c>
      <c r="M147" s="6">
        <v>200</v>
      </c>
      <c r="N147" s="6">
        <v>244.14</v>
      </c>
      <c r="O147" s="6">
        <v>300</v>
      </c>
      <c r="P147" s="6">
        <v>243.72</v>
      </c>
      <c r="Q147" s="6">
        <v>217.64</v>
      </c>
      <c r="R147" s="6">
        <f t="shared" si="0"/>
        <v>0.17</v>
      </c>
      <c r="S147" s="6">
        <f t="shared" si="1"/>
        <v>12.18</v>
      </c>
      <c r="T147" s="6">
        <v>213.8</v>
      </c>
      <c r="U147" s="6">
        <v>210.53</v>
      </c>
      <c r="V147" s="6">
        <f t="shared" si="2"/>
        <v>3.2700000000000102</v>
      </c>
      <c r="W147" s="6">
        <f t="shared" si="3"/>
        <v>1.5532228186006876</v>
      </c>
      <c r="X147" s="9">
        <v>25</v>
      </c>
      <c r="Y147" s="1"/>
    </row>
    <row r="148" spans="1:25" x14ac:dyDescent="0.25">
      <c r="A148" s="5">
        <v>26</v>
      </c>
      <c r="B148" s="5" t="s">
        <v>47</v>
      </c>
      <c r="C148" s="5" t="s">
        <v>23</v>
      </c>
      <c r="D148" s="6">
        <v>70</v>
      </c>
      <c r="E148" s="6">
        <v>70</v>
      </c>
      <c r="F148" s="6">
        <v>70</v>
      </c>
      <c r="G148" s="6">
        <v>80</v>
      </c>
      <c r="H148" s="6">
        <v>80</v>
      </c>
      <c r="I148" s="6">
        <v>80</v>
      </c>
      <c r="J148" s="6">
        <v>70</v>
      </c>
      <c r="K148" s="6">
        <v>70</v>
      </c>
      <c r="L148" s="6">
        <v>70</v>
      </c>
      <c r="M148" s="6">
        <v>70</v>
      </c>
      <c r="N148" s="6">
        <v>72.56</v>
      </c>
      <c r="O148" s="6">
        <v>80</v>
      </c>
      <c r="P148" s="6">
        <v>72.56</v>
      </c>
      <c r="Q148" s="6">
        <v>70.56</v>
      </c>
      <c r="R148" s="6">
        <f t="shared" si="0"/>
        <v>0</v>
      </c>
      <c r="S148" s="6">
        <f t="shared" si="1"/>
        <v>2.83</v>
      </c>
      <c r="T148" s="6">
        <v>71.510000000000005</v>
      </c>
      <c r="U148" s="6">
        <v>65.72</v>
      </c>
      <c r="V148" s="6">
        <f t="shared" si="2"/>
        <v>5.7900000000000063</v>
      </c>
      <c r="W148" s="6">
        <f t="shared" si="3"/>
        <v>8.810103469263538</v>
      </c>
      <c r="X148" s="9">
        <v>26</v>
      </c>
      <c r="Y148" s="1"/>
    </row>
    <row r="149" spans="1:25" x14ac:dyDescent="0.25">
      <c r="A149" s="5">
        <v>27</v>
      </c>
      <c r="B149" s="5" t="s">
        <v>48</v>
      </c>
      <c r="C149" s="5" t="s">
        <v>23</v>
      </c>
      <c r="D149" s="6">
        <v>320</v>
      </c>
      <c r="E149" s="6">
        <v>320</v>
      </c>
      <c r="F149" s="6">
        <v>320</v>
      </c>
      <c r="G149" s="6">
        <v>320</v>
      </c>
      <c r="H149" s="6">
        <v>320</v>
      </c>
      <c r="I149" s="6">
        <v>320</v>
      </c>
      <c r="J149" s="6">
        <v>320</v>
      </c>
      <c r="K149" s="6">
        <v>320</v>
      </c>
      <c r="L149" s="6">
        <v>320</v>
      </c>
      <c r="M149" s="6">
        <v>320</v>
      </c>
      <c r="N149" s="6">
        <v>320</v>
      </c>
      <c r="O149" s="6">
        <v>320</v>
      </c>
      <c r="P149" s="6">
        <v>320</v>
      </c>
      <c r="Q149" s="6">
        <v>324.23</v>
      </c>
      <c r="R149" s="6">
        <f t="shared" si="0"/>
        <v>0</v>
      </c>
      <c r="S149" s="6">
        <f t="shared" si="1"/>
        <v>-1.3</v>
      </c>
      <c r="T149" s="6">
        <v>321.81</v>
      </c>
      <c r="U149" s="6">
        <v>374.34</v>
      </c>
      <c r="V149" s="6">
        <f t="shared" si="2"/>
        <v>-52.529999999999973</v>
      </c>
      <c r="W149" s="6">
        <f t="shared" si="3"/>
        <v>-14.03269754768391</v>
      </c>
      <c r="X149" s="9">
        <v>27</v>
      </c>
      <c r="Y149" s="1"/>
    </row>
    <row r="150" spans="1:25" x14ac:dyDescent="0.25">
      <c r="A150" s="5">
        <v>28</v>
      </c>
      <c r="B150" s="5" t="s">
        <v>49</v>
      </c>
      <c r="C150" s="5" t="s">
        <v>20</v>
      </c>
      <c r="D150" s="6">
        <v>400</v>
      </c>
      <c r="E150" s="6">
        <v>400</v>
      </c>
      <c r="F150" s="6">
        <v>400</v>
      </c>
      <c r="G150" s="6">
        <v>350</v>
      </c>
      <c r="H150" s="6">
        <v>364.87</v>
      </c>
      <c r="I150" s="6">
        <v>380</v>
      </c>
      <c r="J150" s="6">
        <v>400</v>
      </c>
      <c r="K150" s="6">
        <v>430.89</v>
      </c>
      <c r="L150" s="6">
        <v>500</v>
      </c>
      <c r="M150" s="6">
        <v>250</v>
      </c>
      <c r="N150" s="6">
        <v>394.58</v>
      </c>
      <c r="O150" s="6">
        <v>620</v>
      </c>
      <c r="P150" s="6">
        <v>391.53</v>
      </c>
      <c r="Q150" s="6">
        <v>533.04</v>
      </c>
      <c r="R150" s="6">
        <f t="shared" si="0"/>
        <v>0.78</v>
      </c>
      <c r="S150" s="6">
        <f t="shared" si="1"/>
        <v>-25.98</v>
      </c>
      <c r="T150" s="6">
        <v>538.57000000000005</v>
      </c>
      <c r="U150" s="6">
        <v>518.54</v>
      </c>
      <c r="V150" s="6">
        <f t="shared" si="2"/>
        <v>20.030000000000086</v>
      </c>
      <c r="W150" s="6">
        <f t="shared" si="3"/>
        <v>3.8627685424461191</v>
      </c>
      <c r="X150" s="9">
        <v>28</v>
      </c>
      <c r="Y150" s="1"/>
    </row>
    <row r="151" spans="1:25" x14ac:dyDescent="0.25">
      <c r="A151" s="5">
        <v>29</v>
      </c>
      <c r="B151" s="5" t="s">
        <v>50</v>
      </c>
      <c r="C151" s="5" t="s">
        <v>23</v>
      </c>
      <c r="D151" s="6">
        <v>447</v>
      </c>
      <c r="E151" s="6">
        <v>447</v>
      </c>
      <c r="F151" s="6">
        <v>447</v>
      </c>
      <c r="G151" s="6">
        <v>447</v>
      </c>
      <c r="H151" s="6">
        <v>447</v>
      </c>
      <c r="I151" s="6">
        <v>447</v>
      </c>
      <c r="J151" s="6">
        <v>447</v>
      </c>
      <c r="K151" s="6">
        <v>447.05</v>
      </c>
      <c r="L151" s="6">
        <v>447.1</v>
      </c>
      <c r="M151" s="6">
        <v>447</v>
      </c>
      <c r="N151" s="6">
        <v>447.07</v>
      </c>
      <c r="O151" s="6">
        <v>447.5</v>
      </c>
      <c r="P151" s="6">
        <v>447.07</v>
      </c>
      <c r="Q151" s="6">
        <v>544.71</v>
      </c>
      <c r="R151" s="6">
        <f t="shared" si="0"/>
        <v>0</v>
      </c>
      <c r="S151" s="6">
        <f t="shared" si="1"/>
        <v>-17.93</v>
      </c>
      <c r="T151" s="6">
        <v>509.02</v>
      </c>
      <c r="U151" s="6">
        <v>556.48</v>
      </c>
      <c r="V151" s="6">
        <f t="shared" si="2"/>
        <v>-47.460000000000036</v>
      </c>
      <c r="W151" s="6">
        <f t="shared" si="3"/>
        <v>-8.528608395629675</v>
      </c>
      <c r="X151" s="9">
        <v>29</v>
      </c>
      <c r="Y151" s="1"/>
    </row>
    <row r="152" spans="1:25" x14ac:dyDescent="0.25">
      <c r="A152" s="5">
        <v>30</v>
      </c>
      <c r="B152" s="5" t="s">
        <v>51</v>
      </c>
      <c r="C152" s="5" t="s">
        <v>52</v>
      </c>
      <c r="D152" s="6">
        <v>300</v>
      </c>
      <c r="E152" s="6">
        <v>300</v>
      </c>
      <c r="F152" s="6">
        <v>300</v>
      </c>
      <c r="G152" s="6">
        <v>350</v>
      </c>
      <c r="H152" s="6">
        <v>359.91</v>
      </c>
      <c r="I152" s="6">
        <v>370</v>
      </c>
      <c r="J152" s="6">
        <v>330</v>
      </c>
      <c r="K152" s="6">
        <v>343.2</v>
      </c>
      <c r="L152" s="6">
        <v>350</v>
      </c>
      <c r="M152" s="6">
        <v>200</v>
      </c>
      <c r="N152" s="6">
        <v>313.45999999999998</v>
      </c>
      <c r="O152" s="6">
        <v>450</v>
      </c>
      <c r="P152" s="6">
        <v>310.95</v>
      </c>
      <c r="Q152" s="6">
        <v>287.77</v>
      </c>
      <c r="R152" s="6">
        <f t="shared" si="0"/>
        <v>0.81</v>
      </c>
      <c r="S152" s="6">
        <f t="shared" si="1"/>
        <v>8.93</v>
      </c>
      <c r="T152" s="6">
        <v>297.24</v>
      </c>
      <c r="U152" s="6">
        <v>272.13</v>
      </c>
      <c r="V152" s="6">
        <f t="shared" si="2"/>
        <v>25.110000000000014</v>
      </c>
      <c r="W152" s="6">
        <f t="shared" si="3"/>
        <v>9.2272075846103121</v>
      </c>
      <c r="X152" s="9">
        <v>30</v>
      </c>
      <c r="Y152" s="1"/>
    </row>
    <row r="153" spans="1:25" x14ac:dyDescent="0.25">
      <c r="A153" s="5">
        <v>31</v>
      </c>
      <c r="B153" s="5" t="s">
        <v>53</v>
      </c>
      <c r="C153" s="5" t="s">
        <v>52</v>
      </c>
      <c r="D153" s="6">
        <v>130</v>
      </c>
      <c r="E153" s="6">
        <v>130</v>
      </c>
      <c r="F153" s="6">
        <v>130</v>
      </c>
      <c r="G153" s="6">
        <v>180</v>
      </c>
      <c r="H153" s="6">
        <v>189.82</v>
      </c>
      <c r="I153" s="6">
        <v>200</v>
      </c>
      <c r="J153" s="6">
        <v>180</v>
      </c>
      <c r="K153" s="6">
        <v>193.1</v>
      </c>
      <c r="L153" s="6">
        <v>200</v>
      </c>
      <c r="M153" s="6">
        <v>120</v>
      </c>
      <c r="N153" s="6">
        <v>167.44</v>
      </c>
      <c r="O153" s="6">
        <v>260</v>
      </c>
      <c r="P153" s="6">
        <v>167.44</v>
      </c>
      <c r="Q153" s="6">
        <v>156.09</v>
      </c>
      <c r="R153" s="6">
        <f t="shared" si="0"/>
        <v>0</v>
      </c>
      <c r="S153" s="6">
        <f t="shared" si="1"/>
        <v>7.27</v>
      </c>
      <c r="T153" s="6">
        <v>160.91</v>
      </c>
      <c r="U153" s="6">
        <v>140.93</v>
      </c>
      <c r="V153" s="6">
        <f t="shared" si="2"/>
        <v>19.97999999999999</v>
      </c>
      <c r="W153" s="6">
        <f t="shared" si="3"/>
        <v>14.177251117576077</v>
      </c>
      <c r="X153" s="9">
        <v>31</v>
      </c>
      <c r="Y153" s="1"/>
    </row>
    <row r="154" spans="1:25" x14ac:dyDescent="0.25">
      <c r="A154" s="5">
        <v>32</v>
      </c>
      <c r="B154" s="5" t="s">
        <v>54</v>
      </c>
      <c r="C154" s="5" t="s">
        <v>55</v>
      </c>
      <c r="D154" s="6">
        <v>50</v>
      </c>
      <c r="E154" s="6">
        <v>50</v>
      </c>
      <c r="F154" s="6">
        <v>50</v>
      </c>
      <c r="G154" s="6">
        <v>80</v>
      </c>
      <c r="H154" s="6">
        <v>80</v>
      </c>
      <c r="I154" s="6">
        <v>80</v>
      </c>
      <c r="J154" s="6">
        <v>50</v>
      </c>
      <c r="K154" s="6">
        <v>50</v>
      </c>
      <c r="L154" s="6">
        <v>50</v>
      </c>
      <c r="M154" s="6">
        <v>40</v>
      </c>
      <c r="N154" s="6">
        <v>61.71</v>
      </c>
      <c r="O154" s="6">
        <v>80</v>
      </c>
      <c r="P154" s="6">
        <v>61.71</v>
      </c>
      <c r="Q154" s="6">
        <v>60.59</v>
      </c>
      <c r="R154" s="6">
        <f t="shared" si="0"/>
        <v>0</v>
      </c>
      <c r="S154" s="6">
        <f t="shared" si="1"/>
        <v>1.85</v>
      </c>
      <c r="T154" s="6">
        <v>60.95</v>
      </c>
      <c r="U154" s="6">
        <v>56.87</v>
      </c>
      <c r="V154" s="6">
        <f t="shared" si="2"/>
        <v>4.0800000000000054</v>
      </c>
      <c r="W154" s="6">
        <f t="shared" si="3"/>
        <v>7.1742570775452918</v>
      </c>
      <c r="X154" s="9">
        <v>32</v>
      </c>
      <c r="Y154" s="1"/>
    </row>
    <row r="155" spans="1:25" x14ac:dyDescent="0.25">
      <c r="A155" s="5">
        <v>33</v>
      </c>
      <c r="B155" s="5" t="s">
        <v>56</v>
      </c>
      <c r="C155" s="5" t="s">
        <v>23</v>
      </c>
      <c r="D155" s="6">
        <v>250</v>
      </c>
      <c r="E155" s="6">
        <v>250</v>
      </c>
      <c r="F155" s="6">
        <v>250</v>
      </c>
      <c r="G155" s="6">
        <v>240</v>
      </c>
      <c r="H155" s="6">
        <v>244.95</v>
      </c>
      <c r="I155" s="6">
        <v>250</v>
      </c>
      <c r="J155" s="6">
        <v>240</v>
      </c>
      <c r="K155" s="6">
        <v>243.29</v>
      </c>
      <c r="L155" s="6">
        <v>250</v>
      </c>
      <c r="M155" s="6">
        <v>230</v>
      </c>
      <c r="N155" s="6">
        <v>243.02</v>
      </c>
      <c r="O155" s="6">
        <v>250</v>
      </c>
      <c r="P155" s="6">
        <v>243.02</v>
      </c>
      <c r="Q155" s="6">
        <v>232.09</v>
      </c>
      <c r="R155" s="6">
        <f t="shared" ref="R155:R173" si="4">ROUND(N155/P155* 100 - 100,2)</f>
        <v>0</v>
      </c>
      <c r="S155" s="6">
        <f t="shared" ref="S155:S173" si="5">ROUND(N155/Q155* 100 - 100,2)</f>
        <v>4.71</v>
      </c>
      <c r="T155" s="6">
        <v>234.79</v>
      </c>
      <c r="U155" s="6">
        <v>222.49</v>
      </c>
      <c r="V155" s="6">
        <f t="shared" ref="V155:V173" si="6">T155-U155</f>
        <v>12.299999999999983</v>
      </c>
      <c r="W155" s="6">
        <f t="shared" ref="W155:W173" si="7">T155/U155*100-100</f>
        <v>5.5283383522854734</v>
      </c>
      <c r="X155" s="9">
        <v>33</v>
      </c>
      <c r="Y155" s="1"/>
    </row>
    <row r="156" spans="1:25" x14ac:dyDescent="0.25">
      <c r="A156" s="5">
        <v>34</v>
      </c>
      <c r="B156" s="5" t="s">
        <v>57</v>
      </c>
      <c r="C156" s="5" t="s">
        <v>58</v>
      </c>
      <c r="D156" s="6">
        <v>700</v>
      </c>
      <c r="E156" s="6">
        <v>700</v>
      </c>
      <c r="F156" s="6">
        <v>700</v>
      </c>
      <c r="G156" s="6">
        <v>700</v>
      </c>
      <c r="H156" s="6">
        <v>748.89</v>
      </c>
      <c r="I156" s="6">
        <v>800</v>
      </c>
      <c r="J156" s="6">
        <v>400</v>
      </c>
      <c r="K156" s="6">
        <v>400</v>
      </c>
      <c r="L156" s="6">
        <v>400</v>
      </c>
      <c r="M156" s="6">
        <v>400</v>
      </c>
      <c r="N156" s="6">
        <v>658.22</v>
      </c>
      <c r="O156" s="6">
        <v>800</v>
      </c>
      <c r="P156" s="6">
        <v>657.5</v>
      </c>
      <c r="Q156" s="6">
        <v>617</v>
      </c>
      <c r="R156" s="6">
        <f t="shared" si="4"/>
        <v>0.11</v>
      </c>
      <c r="S156" s="6">
        <f t="shared" si="5"/>
        <v>6.68</v>
      </c>
      <c r="T156" s="6">
        <v>625.57000000000005</v>
      </c>
      <c r="U156" s="6">
        <v>568.17999999999995</v>
      </c>
      <c r="V156" s="6">
        <f t="shared" si="6"/>
        <v>57.3900000000001</v>
      </c>
      <c r="W156" s="6">
        <f t="shared" si="7"/>
        <v>10.100672322151439</v>
      </c>
      <c r="X156" s="9">
        <v>34</v>
      </c>
      <c r="Y156" s="1"/>
    </row>
    <row r="157" spans="1:25" x14ac:dyDescent="0.25">
      <c r="A157" s="5">
        <v>35</v>
      </c>
      <c r="B157" s="5" t="s">
        <v>59</v>
      </c>
      <c r="C157" s="5" t="s">
        <v>58</v>
      </c>
      <c r="D157" s="6">
        <v>450</v>
      </c>
      <c r="E157" s="6">
        <v>476.22</v>
      </c>
      <c r="F157" s="6">
        <v>500</v>
      </c>
      <c r="G157" s="6">
        <v>220</v>
      </c>
      <c r="H157" s="6">
        <v>229.85</v>
      </c>
      <c r="I157" s="6">
        <v>240</v>
      </c>
      <c r="J157" s="6">
        <v>350</v>
      </c>
      <c r="K157" s="6">
        <v>372.77</v>
      </c>
      <c r="L157" s="6">
        <v>400</v>
      </c>
      <c r="M157" s="6">
        <v>220</v>
      </c>
      <c r="N157" s="6">
        <v>500.21</v>
      </c>
      <c r="O157" s="6">
        <v>900</v>
      </c>
      <c r="P157" s="6">
        <v>500.21</v>
      </c>
      <c r="Q157" s="6">
        <v>472.01</v>
      </c>
      <c r="R157" s="6">
        <f t="shared" si="4"/>
        <v>0</v>
      </c>
      <c r="S157" s="6">
        <f t="shared" si="5"/>
        <v>5.97</v>
      </c>
      <c r="T157" s="6">
        <v>480.39</v>
      </c>
      <c r="U157" s="6">
        <v>415.53</v>
      </c>
      <c r="V157" s="6">
        <f t="shared" si="6"/>
        <v>64.860000000000014</v>
      </c>
      <c r="W157" s="6">
        <f t="shared" si="7"/>
        <v>15.608981300989115</v>
      </c>
      <c r="X157" s="9">
        <v>35</v>
      </c>
      <c r="Y157" s="1"/>
    </row>
    <row r="158" spans="1:25" x14ac:dyDescent="0.25">
      <c r="A158" s="5">
        <v>36</v>
      </c>
      <c r="B158" s="5" t="s">
        <v>60</v>
      </c>
      <c r="C158" s="5" t="s">
        <v>58</v>
      </c>
      <c r="D158" s="6">
        <v>650</v>
      </c>
      <c r="E158" s="6">
        <v>650</v>
      </c>
      <c r="F158" s="6">
        <v>650</v>
      </c>
      <c r="G158" s="6">
        <v>700</v>
      </c>
      <c r="H158" s="6">
        <v>748.89</v>
      </c>
      <c r="I158" s="6">
        <v>800</v>
      </c>
      <c r="J158" s="6">
        <v>400</v>
      </c>
      <c r="K158" s="6">
        <v>400</v>
      </c>
      <c r="L158" s="6">
        <v>400</v>
      </c>
      <c r="M158" s="6">
        <v>400</v>
      </c>
      <c r="N158" s="6">
        <v>658.58</v>
      </c>
      <c r="O158" s="6">
        <v>820</v>
      </c>
      <c r="P158" s="6">
        <v>657.1</v>
      </c>
      <c r="Q158" s="6">
        <v>611.82000000000005</v>
      </c>
      <c r="R158" s="6">
        <f t="shared" si="4"/>
        <v>0.23</v>
      </c>
      <c r="S158" s="6">
        <f t="shared" si="5"/>
        <v>7.64</v>
      </c>
      <c r="T158" s="6">
        <v>622.49</v>
      </c>
      <c r="U158" s="6">
        <v>560.30999999999995</v>
      </c>
      <c r="V158" s="6">
        <f t="shared" si="6"/>
        <v>62.180000000000064</v>
      </c>
      <c r="W158" s="6">
        <f t="shared" si="7"/>
        <v>11.097428209384105</v>
      </c>
      <c r="X158" s="9">
        <v>36</v>
      </c>
      <c r="Y158" s="1"/>
    </row>
    <row r="159" spans="1:25" x14ac:dyDescent="0.25">
      <c r="A159" s="5">
        <v>37</v>
      </c>
      <c r="B159" s="5" t="s">
        <v>61</v>
      </c>
      <c r="C159" s="5" t="s">
        <v>58</v>
      </c>
      <c r="D159" s="6">
        <v>250</v>
      </c>
      <c r="E159" s="6">
        <v>250</v>
      </c>
      <c r="F159" s="6">
        <v>250</v>
      </c>
      <c r="G159" s="6">
        <v>200</v>
      </c>
      <c r="H159" s="6">
        <v>219.62</v>
      </c>
      <c r="I159" s="6">
        <v>240</v>
      </c>
      <c r="J159" s="6">
        <v>250</v>
      </c>
      <c r="K159" s="6">
        <v>282.31</v>
      </c>
      <c r="L159" s="6">
        <v>300</v>
      </c>
      <c r="M159" s="6">
        <v>200</v>
      </c>
      <c r="N159" s="6">
        <v>301.89999999999998</v>
      </c>
      <c r="O159" s="6">
        <v>450</v>
      </c>
      <c r="P159" s="6">
        <v>301.89999999999998</v>
      </c>
      <c r="Q159" s="6">
        <v>286.48</v>
      </c>
      <c r="R159" s="6">
        <f t="shared" si="4"/>
        <v>0</v>
      </c>
      <c r="S159" s="6">
        <f t="shared" si="5"/>
        <v>5.38</v>
      </c>
      <c r="T159" s="6">
        <v>292.81</v>
      </c>
      <c r="U159" s="6">
        <v>261.61</v>
      </c>
      <c r="V159" s="6">
        <f t="shared" si="6"/>
        <v>31.199999999999989</v>
      </c>
      <c r="W159" s="6">
        <f t="shared" si="7"/>
        <v>11.92614961201788</v>
      </c>
      <c r="X159" s="9">
        <v>37</v>
      </c>
      <c r="Y159" s="1"/>
    </row>
    <row r="160" spans="1:25" x14ac:dyDescent="0.25">
      <c r="A160" s="5">
        <v>38</v>
      </c>
      <c r="B160" s="5" t="s">
        <v>62</v>
      </c>
      <c r="C160" s="5" t="s">
        <v>63</v>
      </c>
      <c r="D160" s="6">
        <v>2499</v>
      </c>
      <c r="E160" s="6">
        <v>2499</v>
      </c>
      <c r="F160" s="6">
        <v>2499</v>
      </c>
      <c r="G160" s="6">
        <v>2499</v>
      </c>
      <c r="H160" s="6">
        <v>2499</v>
      </c>
      <c r="I160" s="6">
        <v>2499</v>
      </c>
      <c r="J160" s="6">
        <v>2499</v>
      </c>
      <c r="K160" s="6">
        <v>2499</v>
      </c>
      <c r="L160" s="6">
        <v>2499</v>
      </c>
      <c r="M160" s="6">
        <v>2499</v>
      </c>
      <c r="N160" s="6">
        <v>2499</v>
      </c>
      <c r="O160" s="6">
        <v>2499</v>
      </c>
      <c r="P160" s="6">
        <v>2499</v>
      </c>
      <c r="Q160" s="6">
        <v>2499</v>
      </c>
      <c r="R160" s="6">
        <f t="shared" si="4"/>
        <v>0</v>
      </c>
      <c r="S160" s="6">
        <f t="shared" si="5"/>
        <v>0</v>
      </c>
      <c r="T160" s="6">
        <v>2499</v>
      </c>
      <c r="U160" s="6">
        <v>2298.7199999999998</v>
      </c>
      <c r="V160" s="6">
        <f t="shared" si="6"/>
        <v>200.2800000000002</v>
      </c>
      <c r="W160" s="6">
        <f t="shared" si="7"/>
        <v>8.7126748799331892</v>
      </c>
      <c r="X160" s="9">
        <v>38</v>
      </c>
      <c r="Y160" s="1"/>
    </row>
    <row r="161" spans="1:25" x14ac:dyDescent="0.25">
      <c r="A161" s="5">
        <v>39</v>
      </c>
      <c r="B161" s="5" t="s">
        <v>64</v>
      </c>
      <c r="C161" s="5" t="s">
        <v>63</v>
      </c>
      <c r="D161" s="6">
        <v>599</v>
      </c>
      <c r="E161" s="6">
        <v>599</v>
      </c>
      <c r="F161" s="6">
        <v>599</v>
      </c>
      <c r="G161" s="6">
        <v>599</v>
      </c>
      <c r="H161" s="6">
        <v>599</v>
      </c>
      <c r="I161" s="6">
        <v>599</v>
      </c>
      <c r="J161" s="6">
        <v>599</v>
      </c>
      <c r="K161" s="6">
        <v>599</v>
      </c>
      <c r="L161" s="6">
        <v>599</v>
      </c>
      <c r="M161" s="6">
        <v>599</v>
      </c>
      <c r="N161" s="6">
        <v>599</v>
      </c>
      <c r="O161" s="6">
        <v>599</v>
      </c>
      <c r="P161" s="6">
        <v>599</v>
      </c>
      <c r="Q161" s="6">
        <v>599</v>
      </c>
      <c r="R161" s="6">
        <f t="shared" si="4"/>
        <v>0</v>
      </c>
      <c r="S161" s="6">
        <f t="shared" si="5"/>
        <v>0</v>
      </c>
      <c r="T161" s="6">
        <v>599</v>
      </c>
      <c r="U161" s="6">
        <v>599</v>
      </c>
      <c r="V161" s="6">
        <f t="shared" si="6"/>
        <v>0</v>
      </c>
      <c r="W161" s="6">
        <f t="shared" si="7"/>
        <v>0</v>
      </c>
      <c r="X161" s="9">
        <v>39</v>
      </c>
      <c r="Y161" s="1"/>
    </row>
    <row r="162" spans="1:25" x14ac:dyDescent="0.25">
      <c r="A162" s="5">
        <v>40</v>
      </c>
      <c r="B162" s="5" t="s">
        <v>65</v>
      </c>
      <c r="C162" s="5" t="s">
        <v>63</v>
      </c>
      <c r="D162" s="6">
        <v>1399</v>
      </c>
      <c r="E162" s="6">
        <v>1399</v>
      </c>
      <c r="F162" s="6">
        <v>1399</v>
      </c>
      <c r="G162" s="6">
        <v>1399</v>
      </c>
      <c r="H162" s="6">
        <v>1399</v>
      </c>
      <c r="I162" s="6">
        <v>1399</v>
      </c>
      <c r="J162" s="6">
        <v>1399</v>
      </c>
      <c r="K162" s="6">
        <v>1399</v>
      </c>
      <c r="L162" s="6">
        <v>1399</v>
      </c>
      <c r="M162" s="6">
        <v>1399</v>
      </c>
      <c r="N162" s="6">
        <v>1399</v>
      </c>
      <c r="O162" s="6">
        <v>1399</v>
      </c>
      <c r="P162" s="6">
        <v>1399</v>
      </c>
      <c r="Q162" s="6">
        <v>899</v>
      </c>
      <c r="R162" s="6">
        <f t="shared" si="4"/>
        <v>0</v>
      </c>
      <c r="S162" s="6">
        <f t="shared" si="5"/>
        <v>55.62</v>
      </c>
      <c r="T162" s="6">
        <v>1185.21</v>
      </c>
      <c r="U162" s="6">
        <v>822.91</v>
      </c>
      <c r="V162" s="6">
        <f t="shared" si="6"/>
        <v>362.30000000000007</v>
      </c>
      <c r="W162" s="6">
        <f t="shared" si="7"/>
        <v>44.026685785808894</v>
      </c>
      <c r="X162" s="9">
        <v>40</v>
      </c>
      <c r="Y162" s="1"/>
    </row>
    <row r="163" spans="1:25" x14ac:dyDescent="0.25">
      <c r="A163" s="5">
        <v>41</v>
      </c>
      <c r="B163" s="5" t="s">
        <v>67</v>
      </c>
      <c r="C163" s="5" t="s">
        <v>66</v>
      </c>
      <c r="D163" s="6">
        <v>5.15</v>
      </c>
      <c r="E163" s="6">
        <v>5.15</v>
      </c>
      <c r="F163" s="6">
        <v>5.15</v>
      </c>
      <c r="G163" s="6">
        <v>5.15</v>
      </c>
      <c r="H163" s="6">
        <v>5.15</v>
      </c>
      <c r="I163" s="6">
        <v>5.15</v>
      </c>
      <c r="J163" s="6">
        <v>5.15</v>
      </c>
      <c r="K163" s="6">
        <v>5.15</v>
      </c>
      <c r="L163" s="6">
        <v>5.15</v>
      </c>
      <c r="M163" s="6">
        <v>5.15</v>
      </c>
      <c r="N163" s="6">
        <v>5.15</v>
      </c>
      <c r="O163" s="6">
        <v>5.15</v>
      </c>
      <c r="P163" s="6">
        <v>5.15</v>
      </c>
      <c r="Q163" s="6">
        <v>6.29</v>
      </c>
      <c r="R163" s="6">
        <f t="shared" si="4"/>
        <v>0</v>
      </c>
      <c r="S163" s="6">
        <f t="shared" si="5"/>
        <v>-18.12</v>
      </c>
      <c r="T163" s="6">
        <v>5.99</v>
      </c>
      <c r="U163" s="6">
        <v>7.28</v>
      </c>
      <c r="V163" s="6">
        <f t="shared" si="6"/>
        <v>-1.29</v>
      </c>
      <c r="W163" s="6">
        <f t="shared" si="7"/>
        <v>-17.719780219780219</v>
      </c>
      <c r="X163" s="9">
        <v>41</v>
      </c>
      <c r="Y163" s="1"/>
    </row>
    <row r="164" spans="1:25" x14ac:dyDescent="0.25">
      <c r="A164" s="5">
        <v>42</v>
      </c>
      <c r="B164" s="5" t="s">
        <v>158</v>
      </c>
      <c r="C164" s="5" t="s">
        <v>68</v>
      </c>
      <c r="D164" s="6">
        <v>2566.5</v>
      </c>
      <c r="E164" s="6">
        <v>2566.5</v>
      </c>
      <c r="F164" s="6">
        <v>2566.5</v>
      </c>
      <c r="G164" s="6">
        <v>2566.5</v>
      </c>
      <c r="H164" s="6">
        <v>2566.5</v>
      </c>
      <c r="I164" s="6">
        <v>2566.5</v>
      </c>
      <c r="J164" s="6">
        <v>2566.5</v>
      </c>
      <c r="K164" s="6">
        <v>2566.5</v>
      </c>
      <c r="L164" s="6">
        <v>2566.5</v>
      </c>
      <c r="M164" s="6">
        <v>2566.5</v>
      </c>
      <c r="N164" s="6">
        <v>2566.5</v>
      </c>
      <c r="O164" s="6">
        <v>2566.5</v>
      </c>
      <c r="P164" s="6">
        <v>2566.5</v>
      </c>
      <c r="Q164" s="6">
        <v>1976.5</v>
      </c>
      <c r="R164" s="6">
        <f t="shared" si="4"/>
        <v>0</v>
      </c>
      <c r="S164" s="6">
        <f t="shared" si="5"/>
        <v>29.85</v>
      </c>
      <c r="T164" s="6">
        <v>1976.5</v>
      </c>
      <c r="U164" s="6">
        <v>944.61</v>
      </c>
      <c r="V164" s="6">
        <f t="shared" si="6"/>
        <v>1031.8899999999999</v>
      </c>
      <c r="W164" s="6">
        <f t="shared" si="7"/>
        <v>109.23979208350536</v>
      </c>
      <c r="X164" s="9">
        <v>42</v>
      </c>
      <c r="Y164" s="1"/>
    </row>
    <row r="165" spans="1:25" x14ac:dyDescent="0.25">
      <c r="A165" s="5">
        <v>43</v>
      </c>
      <c r="B165" s="5" t="s">
        <v>69</v>
      </c>
      <c r="C165" s="5" t="s">
        <v>70</v>
      </c>
      <c r="D165" s="6">
        <v>800</v>
      </c>
      <c r="E165" s="6">
        <v>849.02</v>
      </c>
      <c r="F165" s="6">
        <v>900</v>
      </c>
      <c r="G165" s="6">
        <v>1300</v>
      </c>
      <c r="H165" s="6">
        <v>1349.38</v>
      </c>
      <c r="I165" s="6">
        <v>1400</v>
      </c>
      <c r="J165" s="6">
        <v>1000</v>
      </c>
      <c r="K165" s="6">
        <v>1032.28</v>
      </c>
      <c r="L165" s="6">
        <v>1100</v>
      </c>
      <c r="M165" s="6">
        <v>800</v>
      </c>
      <c r="N165" s="6">
        <v>1344.52</v>
      </c>
      <c r="O165" s="6">
        <v>2300</v>
      </c>
      <c r="P165" s="6">
        <v>1342.23</v>
      </c>
      <c r="Q165" s="6">
        <v>1206.19</v>
      </c>
      <c r="R165" s="6">
        <f t="shared" si="4"/>
        <v>0.17</v>
      </c>
      <c r="S165" s="6">
        <f t="shared" si="5"/>
        <v>11.47</v>
      </c>
      <c r="T165" s="6">
        <v>1273.03</v>
      </c>
      <c r="U165" s="6">
        <v>1141.76</v>
      </c>
      <c r="V165" s="6">
        <f t="shared" si="6"/>
        <v>131.26999999999998</v>
      </c>
      <c r="W165" s="6">
        <f t="shared" si="7"/>
        <v>11.497162275784746</v>
      </c>
      <c r="X165" s="9">
        <v>43</v>
      </c>
      <c r="Y165" s="1"/>
    </row>
    <row r="166" spans="1:25" x14ac:dyDescent="0.25">
      <c r="A166" s="5">
        <v>44</v>
      </c>
      <c r="B166" s="5" t="s">
        <v>71</v>
      </c>
      <c r="C166" s="5" t="s">
        <v>23</v>
      </c>
      <c r="D166" s="6">
        <v>250</v>
      </c>
      <c r="E166" s="6">
        <v>250</v>
      </c>
      <c r="F166" s="6">
        <v>250</v>
      </c>
      <c r="G166" s="6">
        <v>350</v>
      </c>
      <c r="H166" s="6">
        <v>350</v>
      </c>
      <c r="I166" s="6">
        <v>350</v>
      </c>
      <c r="J166" s="6">
        <v>400</v>
      </c>
      <c r="K166" s="6">
        <v>432.67</v>
      </c>
      <c r="L166" s="6">
        <v>450</v>
      </c>
      <c r="M166" s="6">
        <v>240</v>
      </c>
      <c r="N166" s="6">
        <v>386.6</v>
      </c>
      <c r="O166" s="6">
        <v>575</v>
      </c>
      <c r="P166" s="6">
        <v>386.6</v>
      </c>
      <c r="Q166" s="6">
        <v>379.68</v>
      </c>
      <c r="R166" s="6">
        <f t="shared" si="4"/>
        <v>0</v>
      </c>
      <c r="S166" s="6">
        <f t="shared" si="5"/>
        <v>1.82</v>
      </c>
      <c r="T166" s="6">
        <v>380.66</v>
      </c>
      <c r="U166" s="6">
        <v>352.01</v>
      </c>
      <c r="V166" s="6">
        <f t="shared" si="6"/>
        <v>28.650000000000034</v>
      </c>
      <c r="W166" s="6">
        <f t="shared" si="7"/>
        <v>8.1389733246214746</v>
      </c>
      <c r="X166" s="9">
        <v>44</v>
      </c>
      <c r="Y166" s="1"/>
    </row>
    <row r="167" spans="1:25" x14ac:dyDescent="0.25">
      <c r="A167" s="5">
        <v>45</v>
      </c>
      <c r="B167" s="5" t="s">
        <v>72</v>
      </c>
      <c r="C167" s="5" t="s">
        <v>23</v>
      </c>
      <c r="D167" s="6">
        <v>130</v>
      </c>
      <c r="E167" s="6">
        <v>130</v>
      </c>
      <c r="F167" s="6">
        <v>130</v>
      </c>
      <c r="G167" s="6">
        <v>140</v>
      </c>
      <c r="H167" s="6">
        <v>140</v>
      </c>
      <c r="I167" s="6">
        <v>140</v>
      </c>
      <c r="J167" s="6">
        <v>125</v>
      </c>
      <c r="K167" s="6">
        <v>125</v>
      </c>
      <c r="L167" s="6">
        <v>125</v>
      </c>
      <c r="M167" s="6">
        <v>120</v>
      </c>
      <c r="N167" s="6">
        <v>132</v>
      </c>
      <c r="O167" s="6">
        <v>140</v>
      </c>
      <c r="P167" s="6">
        <v>132</v>
      </c>
      <c r="Q167" s="6">
        <v>129.18</v>
      </c>
      <c r="R167" s="6">
        <f t="shared" si="4"/>
        <v>0</v>
      </c>
      <c r="S167" s="6">
        <f t="shared" si="5"/>
        <v>2.1800000000000002</v>
      </c>
      <c r="T167" s="6">
        <v>130.71</v>
      </c>
      <c r="U167" s="6">
        <v>129.09</v>
      </c>
      <c r="V167" s="6">
        <f t="shared" si="6"/>
        <v>1.6200000000000045</v>
      </c>
      <c r="W167" s="6">
        <f t="shared" si="7"/>
        <v>1.2549384150592573</v>
      </c>
      <c r="X167" s="9">
        <v>45</v>
      </c>
      <c r="Y167" s="1"/>
    </row>
    <row r="168" spans="1:25" x14ac:dyDescent="0.25">
      <c r="A168" s="5">
        <v>46</v>
      </c>
      <c r="B168" s="5" t="s">
        <v>73</v>
      </c>
      <c r="C168" s="5" t="s">
        <v>23</v>
      </c>
      <c r="D168" s="6">
        <v>5</v>
      </c>
      <c r="E168" s="6">
        <v>5</v>
      </c>
      <c r="F168" s="6">
        <v>5</v>
      </c>
      <c r="G168" s="6">
        <v>5</v>
      </c>
      <c r="H168" s="6">
        <v>5.97</v>
      </c>
      <c r="I168" s="6">
        <v>7</v>
      </c>
      <c r="J168" s="6">
        <v>5</v>
      </c>
      <c r="K168" s="6">
        <v>5</v>
      </c>
      <c r="L168" s="6">
        <v>5</v>
      </c>
      <c r="M168" s="6">
        <v>5</v>
      </c>
      <c r="N168" s="6">
        <v>6.24</v>
      </c>
      <c r="O168" s="6">
        <v>7</v>
      </c>
      <c r="P168" s="6">
        <v>6.24</v>
      </c>
      <c r="Q168" s="6">
        <v>6.18</v>
      </c>
      <c r="R168" s="6">
        <f t="shared" si="4"/>
        <v>0</v>
      </c>
      <c r="S168" s="6">
        <f t="shared" si="5"/>
        <v>0.97</v>
      </c>
      <c r="T168" s="6">
        <v>6.22</v>
      </c>
      <c r="U168" s="6">
        <v>5.93</v>
      </c>
      <c r="V168" s="6">
        <f t="shared" si="6"/>
        <v>0.29000000000000004</v>
      </c>
      <c r="W168" s="6">
        <f t="shared" si="7"/>
        <v>4.8903878583473954</v>
      </c>
      <c r="X168" s="9">
        <v>46</v>
      </c>
      <c r="Y168" s="1"/>
    </row>
    <row r="169" spans="1:25" x14ac:dyDescent="0.25">
      <c r="A169" s="5">
        <v>47</v>
      </c>
      <c r="B169" s="5" t="s">
        <v>74</v>
      </c>
      <c r="C169" s="5" t="s">
        <v>75</v>
      </c>
      <c r="D169" s="6">
        <v>266.7</v>
      </c>
      <c r="E169" s="6">
        <v>266.7</v>
      </c>
      <c r="F169" s="6">
        <v>266.7</v>
      </c>
      <c r="G169" s="6">
        <v>265.66000000000003</v>
      </c>
      <c r="H169" s="6">
        <v>265.66000000000003</v>
      </c>
      <c r="I169" s="6">
        <v>265.66000000000003</v>
      </c>
      <c r="J169" s="6">
        <v>265.57</v>
      </c>
      <c r="K169" s="6">
        <v>265.57</v>
      </c>
      <c r="L169" s="6">
        <v>265.57</v>
      </c>
      <c r="M169" s="6">
        <v>265.45</v>
      </c>
      <c r="N169" s="6">
        <v>265.82</v>
      </c>
      <c r="O169" s="6">
        <v>267.10000000000002</v>
      </c>
      <c r="P169" s="6">
        <v>265.82</v>
      </c>
      <c r="Q169" s="6">
        <v>262.08999999999997</v>
      </c>
      <c r="R169" s="6">
        <f t="shared" si="4"/>
        <v>0</v>
      </c>
      <c r="S169" s="6">
        <f t="shared" si="5"/>
        <v>1.42</v>
      </c>
      <c r="T169" s="6">
        <v>256.66000000000003</v>
      </c>
      <c r="U169" s="6">
        <v>281.33</v>
      </c>
      <c r="V169" s="6">
        <f t="shared" si="6"/>
        <v>-24.669999999999959</v>
      </c>
      <c r="W169" s="6">
        <f t="shared" si="7"/>
        <v>-8.7690612448014633</v>
      </c>
      <c r="X169" s="9">
        <v>47</v>
      </c>
      <c r="Y169" s="1"/>
    </row>
    <row r="170" spans="1:25" x14ac:dyDescent="0.25">
      <c r="A170" s="5">
        <v>48</v>
      </c>
      <c r="B170" s="5" t="s">
        <v>76</v>
      </c>
      <c r="C170" s="5" t="s">
        <v>75</v>
      </c>
      <c r="D170" s="6">
        <v>275.10000000000002</v>
      </c>
      <c r="E170" s="6">
        <v>275.10000000000002</v>
      </c>
      <c r="F170" s="6">
        <v>275.10000000000002</v>
      </c>
      <c r="G170" s="6">
        <v>274</v>
      </c>
      <c r="H170" s="6">
        <v>274</v>
      </c>
      <c r="I170" s="6">
        <v>274</v>
      </c>
      <c r="J170" s="6">
        <v>273.95</v>
      </c>
      <c r="K170" s="6">
        <v>273.95</v>
      </c>
      <c r="L170" s="6">
        <v>273.95</v>
      </c>
      <c r="M170" s="6">
        <v>273.04000000000002</v>
      </c>
      <c r="N170" s="6">
        <v>274.19</v>
      </c>
      <c r="O170" s="6">
        <v>275.89999999999998</v>
      </c>
      <c r="P170" s="6">
        <v>274.19</v>
      </c>
      <c r="Q170" s="6">
        <v>267.26</v>
      </c>
      <c r="R170" s="6">
        <f t="shared" si="4"/>
        <v>0</v>
      </c>
      <c r="S170" s="6">
        <f t="shared" si="5"/>
        <v>2.59</v>
      </c>
      <c r="T170" s="6">
        <v>261.39</v>
      </c>
      <c r="U170" s="6">
        <v>286.64</v>
      </c>
      <c r="V170" s="6">
        <f t="shared" si="6"/>
        <v>-25.25</v>
      </c>
      <c r="W170" s="6">
        <f t="shared" si="7"/>
        <v>-8.8089589729277122</v>
      </c>
      <c r="X170" s="9">
        <v>48</v>
      </c>
      <c r="Y170" s="1"/>
    </row>
    <row r="171" spans="1:25" x14ac:dyDescent="0.25">
      <c r="A171" s="5">
        <v>49</v>
      </c>
      <c r="B171" s="5" t="s">
        <v>77</v>
      </c>
      <c r="C171" s="5" t="s">
        <v>23</v>
      </c>
      <c r="D171" s="6">
        <v>2800</v>
      </c>
      <c r="E171" s="6">
        <v>2800</v>
      </c>
      <c r="F171" s="6">
        <v>2800</v>
      </c>
      <c r="G171" s="6">
        <v>2900</v>
      </c>
      <c r="H171" s="6">
        <v>2924.93</v>
      </c>
      <c r="I171" s="6">
        <v>2950</v>
      </c>
      <c r="J171" s="6">
        <v>2800</v>
      </c>
      <c r="K171" s="6">
        <v>2877.8</v>
      </c>
      <c r="L171" s="6">
        <v>2917.5</v>
      </c>
      <c r="M171" s="6">
        <v>2684</v>
      </c>
      <c r="N171" s="6">
        <v>2975.49</v>
      </c>
      <c r="O171" s="6">
        <v>3300</v>
      </c>
      <c r="P171" s="6">
        <v>2951.25</v>
      </c>
      <c r="Q171" s="6">
        <v>3089.84</v>
      </c>
      <c r="R171" s="6">
        <f t="shared" si="4"/>
        <v>0.82</v>
      </c>
      <c r="S171" s="6">
        <f t="shared" si="5"/>
        <v>-3.7</v>
      </c>
      <c r="T171" s="6">
        <v>3235.35</v>
      </c>
      <c r="U171" s="6">
        <v>3085.07</v>
      </c>
      <c r="V171" s="6">
        <f t="shared" si="6"/>
        <v>150.27999999999975</v>
      </c>
      <c r="W171" s="6">
        <f t="shared" si="7"/>
        <v>4.8712022741785432</v>
      </c>
      <c r="X171" s="9">
        <v>49</v>
      </c>
      <c r="Y171" s="1"/>
    </row>
    <row r="172" spans="1:25" x14ac:dyDescent="0.25">
      <c r="A172" s="5">
        <v>50</v>
      </c>
      <c r="B172" s="5" t="s">
        <v>78</v>
      </c>
      <c r="C172" s="5" t="s">
        <v>79</v>
      </c>
      <c r="D172" s="6">
        <v>1.79</v>
      </c>
      <c r="E172" s="6">
        <v>1.79</v>
      </c>
      <c r="F172" s="6">
        <v>1.79</v>
      </c>
      <c r="G172" s="6">
        <v>1.79</v>
      </c>
      <c r="H172" s="6">
        <v>1.79</v>
      </c>
      <c r="I172" s="6">
        <v>1.79</v>
      </c>
      <c r="J172" s="6">
        <v>1.79</v>
      </c>
      <c r="K172" s="6">
        <v>1.79</v>
      </c>
      <c r="L172" s="6">
        <v>1.79</v>
      </c>
      <c r="M172" s="6">
        <v>1.79</v>
      </c>
      <c r="N172" s="6">
        <v>1.79</v>
      </c>
      <c r="O172" s="6">
        <v>1.79</v>
      </c>
      <c r="P172" s="6">
        <v>1.79</v>
      </c>
      <c r="Q172" s="6">
        <v>1.79</v>
      </c>
      <c r="R172" s="6">
        <f t="shared" si="4"/>
        <v>0</v>
      </c>
      <c r="S172" s="6">
        <f t="shared" si="5"/>
        <v>0</v>
      </c>
      <c r="T172" s="6">
        <v>1.79</v>
      </c>
      <c r="U172" s="6">
        <v>1.79</v>
      </c>
      <c r="V172" s="6">
        <f t="shared" si="6"/>
        <v>0</v>
      </c>
      <c r="W172" s="6">
        <f t="shared" si="7"/>
        <v>0</v>
      </c>
      <c r="X172" s="9">
        <v>50</v>
      </c>
      <c r="Y172" s="1"/>
    </row>
    <row r="173" spans="1:25" x14ac:dyDescent="0.25">
      <c r="A173" s="5">
        <v>51</v>
      </c>
      <c r="B173" s="5" t="s">
        <v>80</v>
      </c>
      <c r="C173" s="5" t="s">
        <v>23</v>
      </c>
      <c r="D173" s="6">
        <v>116.86</v>
      </c>
      <c r="E173" s="6">
        <v>116.86</v>
      </c>
      <c r="F173" s="6">
        <v>116.86</v>
      </c>
      <c r="G173" s="6">
        <v>116.17</v>
      </c>
      <c r="H173" s="6">
        <v>116.17</v>
      </c>
      <c r="I173" s="6">
        <v>116.17</v>
      </c>
      <c r="J173" s="6">
        <v>110</v>
      </c>
      <c r="K173" s="6">
        <v>110</v>
      </c>
      <c r="L173" s="6">
        <v>110</v>
      </c>
      <c r="M173" s="6">
        <v>99.74</v>
      </c>
      <c r="N173" s="6">
        <v>113.36</v>
      </c>
      <c r="O173" s="6">
        <v>119.6</v>
      </c>
      <c r="P173" s="6">
        <v>113.36</v>
      </c>
      <c r="Q173" s="6">
        <v>110.39</v>
      </c>
      <c r="R173" s="6">
        <f t="shared" si="4"/>
        <v>0</v>
      </c>
      <c r="S173" s="6">
        <f t="shared" si="5"/>
        <v>2.69</v>
      </c>
      <c r="T173" s="6">
        <v>108.15</v>
      </c>
      <c r="U173" s="6">
        <v>109.79</v>
      </c>
      <c r="V173" s="6">
        <f t="shared" si="6"/>
        <v>-1.6400000000000006</v>
      </c>
      <c r="W173" s="6">
        <f t="shared" si="7"/>
        <v>-1.4937608161034746</v>
      </c>
      <c r="X173" s="9">
        <v>51</v>
      </c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</sheetData>
  <mergeCells count="30">
    <mergeCell ref="D117:X117"/>
    <mergeCell ref="D118:X118"/>
    <mergeCell ref="D122:X122"/>
    <mergeCell ref="P119:Q119"/>
    <mergeCell ref="R119:S119"/>
    <mergeCell ref="T119:W119"/>
    <mergeCell ref="D119:F119"/>
    <mergeCell ref="G119:I119"/>
    <mergeCell ref="J119:L119"/>
    <mergeCell ref="M119:O119"/>
    <mergeCell ref="D59:X59"/>
    <mergeCell ref="D60:X60"/>
    <mergeCell ref="D64:X64"/>
    <mergeCell ref="D61:F61"/>
    <mergeCell ref="G61:I61"/>
    <mergeCell ref="J61:L61"/>
    <mergeCell ref="M61:O61"/>
    <mergeCell ref="P61:R61"/>
    <mergeCell ref="S61:U61"/>
    <mergeCell ref="V61:X61"/>
    <mergeCell ref="D1:X1"/>
    <mergeCell ref="D2:X2"/>
    <mergeCell ref="D6:X6"/>
    <mergeCell ref="D3:F3"/>
    <mergeCell ref="G3:I3"/>
    <mergeCell ref="J3:L3"/>
    <mergeCell ref="M3:O3"/>
    <mergeCell ref="P3:R3"/>
    <mergeCell ref="S3:U3"/>
    <mergeCell ref="V3:X3"/>
  </mergeCells>
  <printOptions horizontalCentered="1" verticalCentered="1"/>
  <pageMargins left="0.4861111111111111" right="0.4861111111111111" top="0.4861111111111111" bottom="0.4861111111111111" header="0.3" footer="0.3"/>
  <pageSetup scale="63" orientation="landscape" r:id="rId1"/>
  <rowBreaks count="2" manualBreakCount="2">
    <brk id="57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B5223-09E0-440C-AAD5-1DE1E2D16667}">
  <dimension ref="A1:AB182"/>
  <sheetViews>
    <sheetView tabSelected="1" view="pageBreakPreview" topLeftCell="F23" zoomScaleNormal="100" zoomScaleSheetLayoutView="100" workbookViewId="0">
      <selection activeCell="O57" sqref="O57"/>
    </sheetView>
  </sheetViews>
  <sheetFormatPr defaultRowHeight="15" x14ac:dyDescent="0.25"/>
  <cols>
    <col min="1" max="1" width="4.140625" customWidth="1"/>
    <col min="2" max="2" width="12.7109375" customWidth="1"/>
    <col min="3" max="3" width="7.140625" customWidth="1"/>
    <col min="4" max="24" width="9.140625" customWidth="1"/>
  </cols>
  <sheetData>
    <row r="1" spans="1:25" ht="12" customHeight="1" x14ac:dyDescent="0.25">
      <c r="A1" s="38" t="s">
        <v>101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15.75" x14ac:dyDescent="0.25">
      <c r="A2" s="10" t="s">
        <v>126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7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5.5" customHeight="1" x14ac:dyDescent="0.25">
      <c r="A4" s="14" t="s">
        <v>127</v>
      </c>
      <c r="B4" s="37" t="s">
        <v>128</v>
      </c>
      <c r="C4" s="37"/>
      <c r="D4" s="37"/>
      <c r="E4" s="37"/>
      <c r="F4" s="37"/>
      <c r="G4" s="37"/>
      <c r="H4" s="14" t="s">
        <v>113</v>
      </c>
      <c r="I4" s="14" t="s">
        <v>114</v>
      </c>
      <c r="J4" s="14" t="s">
        <v>115</v>
      </c>
      <c r="K4" s="14" t="s">
        <v>116</v>
      </c>
      <c r="L4" s="14" t="s">
        <v>117</v>
      </c>
      <c r="M4" s="14" t="s">
        <v>118</v>
      </c>
      <c r="N4" s="14" t="s">
        <v>119</v>
      </c>
      <c r="O4" s="14" t="s">
        <v>120</v>
      </c>
      <c r="P4" s="14" t="s">
        <v>121</v>
      </c>
      <c r="Q4" s="14" t="s">
        <v>122</v>
      </c>
      <c r="R4" s="14" t="s">
        <v>123</v>
      </c>
      <c r="S4" s="14" t="s">
        <v>124</v>
      </c>
      <c r="T4" s="14" t="s">
        <v>125</v>
      </c>
      <c r="U4" s="37" t="s">
        <v>129</v>
      </c>
      <c r="V4" s="37"/>
      <c r="W4" s="37"/>
      <c r="X4" s="37" t="s">
        <v>130</v>
      </c>
      <c r="Y4" s="37"/>
    </row>
    <row r="5" spans="1:25" ht="25.5" customHeight="1" x14ac:dyDescent="0.25">
      <c r="A5" s="15">
        <v>1</v>
      </c>
      <c r="B5" s="35" t="s">
        <v>131</v>
      </c>
      <c r="C5" s="36"/>
      <c r="D5" s="36"/>
      <c r="E5" s="36"/>
      <c r="F5" s="36"/>
      <c r="G5" s="36"/>
      <c r="H5" s="16">
        <v>4450</v>
      </c>
      <c r="I5" s="16">
        <v>4150</v>
      </c>
      <c r="J5" s="16">
        <v>4400</v>
      </c>
      <c r="K5" s="16">
        <v>4400</v>
      </c>
      <c r="L5" s="16">
        <v>4416.6000000000004</v>
      </c>
      <c r="M5" s="16">
        <v>4074.92</v>
      </c>
      <c r="N5" s="16">
        <v>4250</v>
      </c>
      <c r="O5" s="16">
        <v>4549.7299999999996</v>
      </c>
      <c r="P5" s="16">
        <v>4150</v>
      </c>
      <c r="Q5" s="16">
        <v>4258.8500000000004</v>
      </c>
      <c r="R5" s="16">
        <v>4300</v>
      </c>
      <c r="S5" s="16">
        <v>4350</v>
      </c>
      <c r="T5" s="16">
        <v>5399.38</v>
      </c>
      <c r="U5" s="16">
        <f t="shared" ref="U5:U12" si="0">GEOMEAN(H5:T5)</f>
        <v>4385.7242725562364</v>
      </c>
      <c r="V5" s="16">
        <f t="shared" ref="V5:V12" si="1">GEOMEAN(H39:T39)</f>
        <v>4402.7980950388919</v>
      </c>
      <c r="W5" s="16">
        <f t="shared" ref="W5:W12" si="2">GEOMEAN(H47:T47)</f>
        <v>4692.4675310048397</v>
      </c>
      <c r="X5" s="17">
        <f t="shared" ref="X5:X12" si="3">U5/V5*100-100</f>
        <v>-0.38779480943935596</v>
      </c>
      <c r="Y5" s="17">
        <f t="shared" ref="Y5:Y12" si="4">U5/W5*100-100</f>
        <v>-6.536928735720366</v>
      </c>
    </row>
    <row r="6" spans="1:25" ht="25.5" customHeight="1" x14ac:dyDescent="0.25">
      <c r="A6" s="15">
        <v>2</v>
      </c>
      <c r="B6" s="35" t="s">
        <v>132</v>
      </c>
      <c r="C6" s="36"/>
      <c r="D6" s="36"/>
      <c r="E6" s="36"/>
      <c r="F6" s="36"/>
      <c r="G6" s="36"/>
      <c r="H6" s="16">
        <v>4300</v>
      </c>
      <c r="I6" s="16">
        <v>4130</v>
      </c>
      <c r="J6" s="16">
        <v>4300</v>
      </c>
      <c r="K6" s="16">
        <v>4350</v>
      </c>
      <c r="L6" s="16">
        <v>4466.6000000000004</v>
      </c>
      <c r="M6" s="16">
        <v>3974.92</v>
      </c>
      <c r="N6" s="16">
        <v>4250</v>
      </c>
      <c r="O6" s="16" t="s">
        <v>133</v>
      </c>
      <c r="P6" s="16">
        <v>4150</v>
      </c>
      <c r="Q6" s="16" t="s">
        <v>133</v>
      </c>
      <c r="R6" s="16">
        <v>4200</v>
      </c>
      <c r="S6" s="16">
        <v>4300</v>
      </c>
      <c r="T6" s="16" t="s">
        <v>133</v>
      </c>
      <c r="U6" s="16">
        <f t="shared" si="0"/>
        <v>4240.1736676489318</v>
      </c>
      <c r="V6" s="16">
        <f t="shared" si="1"/>
        <v>4253.1359385329197</v>
      </c>
      <c r="W6" s="16">
        <f t="shared" si="2"/>
        <v>4544.331123296618</v>
      </c>
      <c r="X6" s="17">
        <f t="shared" si="3"/>
        <v>-0.30476972923793255</v>
      </c>
      <c r="Y6" s="17">
        <f t="shared" si="4"/>
        <v>-6.6931182476650122</v>
      </c>
    </row>
    <row r="7" spans="1:25" ht="25.5" customHeight="1" x14ac:dyDescent="0.25">
      <c r="A7" s="15">
        <v>3</v>
      </c>
      <c r="B7" s="35" t="s">
        <v>134</v>
      </c>
      <c r="C7" s="36"/>
      <c r="D7" s="36"/>
      <c r="E7" s="36"/>
      <c r="F7" s="36"/>
      <c r="G7" s="36"/>
      <c r="H7" s="16">
        <v>4200</v>
      </c>
      <c r="I7" s="16">
        <v>4000</v>
      </c>
      <c r="J7" s="16">
        <v>4050</v>
      </c>
      <c r="K7" s="16" t="s">
        <v>133</v>
      </c>
      <c r="L7" s="16">
        <v>4050</v>
      </c>
      <c r="M7" s="16">
        <v>3849.68</v>
      </c>
      <c r="N7" s="16">
        <v>3933.05</v>
      </c>
      <c r="O7" s="16">
        <v>4149.7</v>
      </c>
      <c r="P7" s="16">
        <v>4000</v>
      </c>
      <c r="Q7" s="16" t="s">
        <v>133</v>
      </c>
      <c r="R7" s="16" t="s">
        <v>133</v>
      </c>
      <c r="S7" s="16" t="s">
        <v>133</v>
      </c>
      <c r="T7" s="16" t="s">
        <v>133</v>
      </c>
      <c r="U7" s="16">
        <f t="shared" si="0"/>
        <v>4027.6921153048106</v>
      </c>
      <c r="V7" s="16">
        <f t="shared" si="1"/>
        <v>4040.6238674624938</v>
      </c>
      <c r="W7" s="16">
        <f t="shared" si="2"/>
        <v>4314.3585103538944</v>
      </c>
      <c r="X7" s="17">
        <f t="shared" si="3"/>
        <v>-0.32004345323545635</v>
      </c>
      <c r="Y7" s="17">
        <f t="shared" si="4"/>
        <v>-6.6444732017777852</v>
      </c>
    </row>
    <row r="8" spans="1:25" ht="25.5" customHeight="1" x14ac:dyDescent="0.25">
      <c r="A8" s="15">
        <v>4</v>
      </c>
      <c r="B8" s="35" t="s">
        <v>135</v>
      </c>
      <c r="C8" s="36"/>
      <c r="D8" s="36"/>
      <c r="E8" s="36"/>
      <c r="F8" s="36"/>
      <c r="G8" s="36"/>
      <c r="H8" s="16" t="s">
        <v>133</v>
      </c>
      <c r="I8" s="16">
        <v>3300</v>
      </c>
      <c r="J8" s="16">
        <v>3200</v>
      </c>
      <c r="K8" s="16">
        <v>3200</v>
      </c>
      <c r="L8" s="16">
        <v>3400</v>
      </c>
      <c r="M8" s="16" t="s">
        <v>133</v>
      </c>
      <c r="N8" s="16" t="s">
        <v>133</v>
      </c>
      <c r="O8" s="16">
        <v>2449.4899999999998</v>
      </c>
      <c r="P8" s="16" t="s">
        <v>133</v>
      </c>
      <c r="Q8" s="16">
        <v>3579.75</v>
      </c>
      <c r="R8" s="16">
        <v>3200</v>
      </c>
      <c r="S8" s="16" t="s">
        <v>133</v>
      </c>
      <c r="T8" s="16" t="s">
        <v>133</v>
      </c>
      <c r="U8" s="16">
        <f t="shared" si="0"/>
        <v>3170.9973571141409</v>
      </c>
      <c r="V8" s="16">
        <f t="shared" si="1"/>
        <v>3153.2403893909773</v>
      </c>
      <c r="W8" s="16">
        <f t="shared" si="2"/>
        <v>2864.8648008329333</v>
      </c>
      <c r="X8" s="17">
        <f t="shared" si="3"/>
        <v>0.56313396793046877</v>
      </c>
      <c r="Y8" s="17">
        <f t="shared" si="4"/>
        <v>10.685759278839342</v>
      </c>
    </row>
    <row r="9" spans="1:25" ht="25.5" customHeight="1" x14ac:dyDescent="0.25">
      <c r="A9" s="15">
        <v>5</v>
      </c>
      <c r="B9" s="35" t="s">
        <v>136</v>
      </c>
      <c r="C9" s="36"/>
      <c r="D9" s="36"/>
      <c r="E9" s="36"/>
      <c r="F9" s="36"/>
      <c r="G9" s="36"/>
      <c r="H9" s="16" t="s">
        <v>133</v>
      </c>
      <c r="I9" s="16">
        <v>11500</v>
      </c>
      <c r="J9" s="16">
        <v>12356.22</v>
      </c>
      <c r="K9" s="16">
        <v>13800</v>
      </c>
      <c r="L9" s="16">
        <v>11500</v>
      </c>
      <c r="M9" s="16">
        <v>12399.6</v>
      </c>
      <c r="N9" s="16">
        <v>11891</v>
      </c>
      <c r="O9" s="16" t="s">
        <v>133</v>
      </c>
      <c r="P9" s="16" t="s">
        <v>133</v>
      </c>
      <c r="Q9" s="16">
        <v>13545.94</v>
      </c>
      <c r="R9" s="16">
        <v>12000</v>
      </c>
      <c r="S9" s="16" t="s">
        <v>133</v>
      </c>
      <c r="T9" s="16" t="s">
        <v>133</v>
      </c>
      <c r="U9" s="16">
        <f t="shared" si="0"/>
        <v>12348.013793488808</v>
      </c>
      <c r="V9" s="16">
        <f t="shared" si="1"/>
        <v>12436.561179099966</v>
      </c>
      <c r="W9" s="16">
        <f t="shared" si="2"/>
        <v>12441.217707307414</v>
      </c>
      <c r="X9" s="17">
        <f t="shared" si="3"/>
        <v>-0.71199252217699893</v>
      </c>
      <c r="Y9" s="17">
        <f t="shared" si="4"/>
        <v>-0.74915427099922738</v>
      </c>
    </row>
    <row r="10" spans="1:25" ht="25.5" customHeight="1" x14ac:dyDescent="0.25">
      <c r="A10" s="15">
        <v>6</v>
      </c>
      <c r="B10" s="35" t="s">
        <v>137</v>
      </c>
      <c r="C10" s="36"/>
      <c r="D10" s="36"/>
      <c r="E10" s="36"/>
      <c r="F10" s="36"/>
      <c r="G10" s="36"/>
      <c r="H10" s="16" t="s">
        <v>133</v>
      </c>
      <c r="I10" s="16">
        <v>9000</v>
      </c>
      <c r="J10" s="16">
        <v>8700</v>
      </c>
      <c r="K10" s="16">
        <v>8900</v>
      </c>
      <c r="L10" s="16">
        <v>9000</v>
      </c>
      <c r="M10" s="16">
        <v>8449.85</v>
      </c>
      <c r="N10" s="16">
        <v>8700</v>
      </c>
      <c r="O10" s="16">
        <v>8549.85</v>
      </c>
      <c r="P10" s="16">
        <v>8850</v>
      </c>
      <c r="Q10" s="16">
        <v>7886.86</v>
      </c>
      <c r="R10" s="16">
        <v>8666.5400000000009</v>
      </c>
      <c r="S10" s="16" t="s">
        <v>133</v>
      </c>
      <c r="T10" s="16" t="s">
        <v>133</v>
      </c>
      <c r="U10" s="16">
        <f t="shared" si="0"/>
        <v>8664.4583297716581</v>
      </c>
      <c r="V10" s="16">
        <f t="shared" si="1"/>
        <v>8519.3459180609007</v>
      </c>
      <c r="W10" s="16">
        <f t="shared" si="2"/>
        <v>7530.5612788789367</v>
      </c>
      <c r="X10" s="17">
        <f t="shared" si="3"/>
        <v>1.7033280853536041</v>
      </c>
      <c r="Y10" s="17">
        <f t="shared" si="4"/>
        <v>15.057271415783816</v>
      </c>
    </row>
    <row r="11" spans="1:25" ht="25.5" customHeight="1" x14ac:dyDescent="0.25">
      <c r="A11" s="15">
        <v>7</v>
      </c>
      <c r="B11" s="35" t="s">
        <v>138</v>
      </c>
      <c r="C11" s="36"/>
      <c r="D11" s="36"/>
      <c r="E11" s="36"/>
      <c r="F11" s="36"/>
      <c r="G11" s="36"/>
      <c r="H11" s="16">
        <v>13000</v>
      </c>
      <c r="I11" s="16">
        <v>14100</v>
      </c>
      <c r="J11" s="16">
        <v>13700</v>
      </c>
      <c r="K11" s="16">
        <v>14300</v>
      </c>
      <c r="L11" s="16">
        <v>14220</v>
      </c>
      <c r="M11" s="16">
        <v>13849.91</v>
      </c>
      <c r="N11" s="16">
        <v>14150</v>
      </c>
      <c r="O11" s="16">
        <v>12247.45</v>
      </c>
      <c r="P11" s="16">
        <v>13800</v>
      </c>
      <c r="Q11" s="16">
        <v>13418.55</v>
      </c>
      <c r="R11" s="16">
        <v>14000</v>
      </c>
      <c r="S11" s="16">
        <v>13800</v>
      </c>
      <c r="T11" s="16">
        <v>13899.76</v>
      </c>
      <c r="U11" s="16">
        <f t="shared" si="0"/>
        <v>13718.453036663102</v>
      </c>
      <c r="V11" s="16">
        <f t="shared" si="1"/>
        <v>13645.171079716176</v>
      </c>
      <c r="W11" s="16">
        <f t="shared" si="2"/>
        <v>11819.690795744933</v>
      </c>
      <c r="X11" s="17">
        <f t="shared" si="3"/>
        <v>0.53705414552010211</v>
      </c>
      <c r="Y11" s="17">
        <f t="shared" si="4"/>
        <v>16.064398584789714</v>
      </c>
    </row>
    <row r="12" spans="1:25" ht="25.5" customHeight="1" x14ac:dyDescent="0.25">
      <c r="A12" s="15">
        <v>8</v>
      </c>
      <c r="B12" s="35" t="s">
        <v>139</v>
      </c>
      <c r="C12" s="36"/>
      <c r="D12" s="36"/>
      <c r="E12" s="36"/>
      <c r="F12" s="36"/>
      <c r="G12" s="36"/>
      <c r="H12" s="16">
        <v>9400</v>
      </c>
      <c r="I12" s="16" t="s">
        <v>133</v>
      </c>
      <c r="J12" s="16">
        <v>8500</v>
      </c>
      <c r="K12" s="16">
        <v>9600</v>
      </c>
      <c r="L12" s="16">
        <v>8700</v>
      </c>
      <c r="M12" s="16">
        <v>8549.85</v>
      </c>
      <c r="N12" s="16">
        <v>10126</v>
      </c>
      <c r="O12" s="16" t="s">
        <v>133</v>
      </c>
      <c r="P12" s="16" t="s">
        <v>133</v>
      </c>
      <c r="Q12" s="16" t="s">
        <v>133</v>
      </c>
      <c r="R12" s="16">
        <v>9000</v>
      </c>
      <c r="S12" s="16">
        <v>8800</v>
      </c>
      <c r="T12" s="16">
        <v>9699.66</v>
      </c>
      <c r="U12" s="16">
        <f t="shared" si="0"/>
        <v>9136.9596809546983</v>
      </c>
      <c r="V12" s="16">
        <f t="shared" si="1"/>
        <v>9136.9596809546983</v>
      </c>
      <c r="W12" s="16">
        <f t="shared" si="2"/>
        <v>8981.5251885299695</v>
      </c>
      <c r="X12" s="17">
        <f t="shared" si="3"/>
        <v>0</v>
      </c>
      <c r="Y12" s="17">
        <f t="shared" si="4"/>
        <v>1.7306024217716356</v>
      </c>
    </row>
    <row r="13" spans="1:2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0" t="s">
        <v>144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7.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25.5" customHeight="1" x14ac:dyDescent="0.25">
      <c r="A16" s="14" t="s">
        <v>127</v>
      </c>
      <c r="B16" s="37" t="s">
        <v>128</v>
      </c>
      <c r="C16" s="37"/>
      <c r="D16" s="14" t="s">
        <v>140</v>
      </c>
      <c r="E16" s="14" t="s">
        <v>113</v>
      </c>
      <c r="F16" s="14" t="s">
        <v>114</v>
      </c>
      <c r="G16" s="14" t="s">
        <v>141</v>
      </c>
      <c r="H16" s="14" t="s">
        <v>115</v>
      </c>
      <c r="I16" s="14" t="s">
        <v>116</v>
      </c>
      <c r="J16" s="14" t="s">
        <v>117</v>
      </c>
      <c r="K16" s="14" t="s">
        <v>118</v>
      </c>
      <c r="L16" s="14" t="s">
        <v>119</v>
      </c>
      <c r="M16" s="14" t="s">
        <v>142</v>
      </c>
      <c r="N16" s="14" t="s">
        <v>120</v>
      </c>
      <c r="O16" s="14" t="s">
        <v>121</v>
      </c>
      <c r="P16" s="14" t="s">
        <v>122</v>
      </c>
      <c r="Q16" s="14" t="s">
        <v>123</v>
      </c>
      <c r="R16" s="14" t="s">
        <v>124</v>
      </c>
      <c r="S16" s="14" t="s">
        <v>125</v>
      </c>
      <c r="T16" s="14" t="s">
        <v>143</v>
      </c>
      <c r="U16" s="37" t="s">
        <v>129</v>
      </c>
      <c r="V16" s="37"/>
      <c r="W16" s="37"/>
      <c r="X16" s="37" t="s">
        <v>130</v>
      </c>
      <c r="Y16" s="37"/>
    </row>
    <row r="17" spans="1:28" ht="25.5" customHeight="1" x14ac:dyDescent="0.25">
      <c r="A17" s="15">
        <v>1</v>
      </c>
      <c r="B17" s="35" t="s">
        <v>102</v>
      </c>
      <c r="C17" s="36"/>
      <c r="D17" s="16">
        <v>1367.4</v>
      </c>
      <c r="E17" s="16">
        <v>1371.9</v>
      </c>
      <c r="F17" s="16">
        <v>1440</v>
      </c>
      <c r="G17" s="16">
        <v>1410</v>
      </c>
      <c r="H17" s="16">
        <v>1442.82</v>
      </c>
      <c r="I17" s="16">
        <v>1380</v>
      </c>
      <c r="J17" s="16">
        <v>1380</v>
      </c>
      <c r="K17" s="16">
        <v>1425.52</v>
      </c>
      <c r="L17" s="16">
        <v>1450</v>
      </c>
      <c r="M17" s="16">
        <v>1366.64</v>
      </c>
      <c r="N17" s="16">
        <v>1427.49</v>
      </c>
      <c r="O17" s="16">
        <v>1464.58</v>
      </c>
      <c r="P17" s="16">
        <v>1406.64</v>
      </c>
      <c r="Q17" s="16">
        <v>1350</v>
      </c>
      <c r="R17" s="16">
        <v>1300</v>
      </c>
      <c r="S17" s="16">
        <v>1509.98</v>
      </c>
      <c r="T17" s="16">
        <v>1483.14</v>
      </c>
      <c r="U17" s="16">
        <f>GEOMEAN(D17:T17)</f>
        <v>1409.4157428142512</v>
      </c>
      <c r="V17" s="16">
        <v>1411.78</v>
      </c>
      <c r="W17" s="16">
        <v>1479.2</v>
      </c>
      <c r="X17" s="17">
        <f>U17/V17*100-100</f>
        <v>-0.16746640310451255</v>
      </c>
      <c r="Y17" s="17">
        <f>U17/W17*100-100</f>
        <v>-4.7177026220760467</v>
      </c>
    </row>
    <row r="18" spans="1:2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8" ht="15.75" x14ac:dyDescent="0.25">
      <c r="A19" s="10" t="s">
        <v>148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8" ht="7.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8" ht="25.5" customHeight="1" x14ac:dyDescent="0.25">
      <c r="A21" s="14" t="s">
        <v>127</v>
      </c>
      <c r="B21" s="37" t="s">
        <v>128</v>
      </c>
      <c r="C21" s="37"/>
      <c r="D21" s="14" t="s">
        <v>140</v>
      </c>
      <c r="E21" s="14" t="s">
        <v>113</v>
      </c>
      <c r="F21" s="14" t="s">
        <v>114</v>
      </c>
      <c r="G21" s="14" t="s">
        <v>141</v>
      </c>
      <c r="H21" s="14" t="s">
        <v>115</v>
      </c>
      <c r="I21" s="14" t="s">
        <v>116</v>
      </c>
      <c r="J21" s="14" t="s">
        <v>117</v>
      </c>
      <c r="K21" s="14" t="s">
        <v>118</v>
      </c>
      <c r="L21" s="14" t="s">
        <v>119</v>
      </c>
      <c r="M21" s="14" t="s">
        <v>145</v>
      </c>
      <c r="N21" s="14" t="s">
        <v>146</v>
      </c>
      <c r="O21" s="14" t="s">
        <v>142</v>
      </c>
      <c r="P21" s="14" t="s">
        <v>120</v>
      </c>
      <c r="Q21" s="14" t="s">
        <v>121</v>
      </c>
      <c r="R21" s="14" t="s">
        <v>122</v>
      </c>
      <c r="S21" s="14" t="s">
        <v>123</v>
      </c>
      <c r="T21" s="14" t="s">
        <v>124</v>
      </c>
      <c r="U21" s="14" t="s">
        <v>125</v>
      </c>
      <c r="V21" s="14" t="s">
        <v>143</v>
      </c>
      <c r="W21" s="14" t="s">
        <v>147</v>
      </c>
      <c r="X21" s="37" t="s">
        <v>146</v>
      </c>
      <c r="Y21" s="37"/>
    </row>
    <row r="22" spans="1:28" ht="25.5" customHeight="1" x14ac:dyDescent="0.25">
      <c r="A22" s="15">
        <v>1</v>
      </c>
      <c r="B22" s="35" t="s">
        <v>103</v>
      </c>
      <c r="C22" s="36"/>
      <c r="D22" s="17">
        <v>245</v>
      </c>
      <c r="E22" s="17">
        <v>216.64</v>
      </c>
      <c r="F22" s="17">
        <v>142.99</v>
      </c>
      <c r="G22" s="17">
        <v>146.9</v>
      </c>
      <c r="H22" s="17">
        <v>138</v>
      </c>
      <c r="I22" s="17">
        <v>141.99</v>
      </c>
      <c r="J22" s="17">
        <v>145.99</v>
      </c>
      <c r="K22" s="17">
        <v>139.9</v>
      </c>
      <c r="L22" s="17">
        <v>138.6</v>
      </c>
      <c r="M22" s="17">
        <f>GEOMEAN(D22:L22)</f>
        <v>158.13585228451393</v>
      </c>
      <c r="N22" s="17">
        <f>M22/M38*100-100</f>
        <v>0</v>
      </c>
      <c r="O22" s="17">
        <v>305.93</v>
      </c>
      <c r="P22" s="17">
        <v>320</v>
      </c>
      <c r="Q22" s="17">
        <v>300</v>
      </c>
      <c r="R22" s="17">
        <v>295</v>
      </c>
      <c r="S22" s="17">
        <v>339.9</v>
      </c>
      <c r="T22" s="17">
        <v>339.9</v>
      </c>
      <c r="U22" s="17">
        <v>315</v>
      </c>
      <c r="V22" s="17" t="s">
        <v>133</v>
      </c>
      <c r="W22" s="17">
        <f>GEOMEAN(O22:V22)</f>
        <v>316.09550066831866</v>
      </c>
      <c r="X22" s="40">
        <f>W22/W38*100-100</f>
        <v>-0.34721501115549813</v>
      </c>
      <c r="Y22" s="40"/>
    </row>
    <row r="23" spans="1:2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8" ht="15.75" x14ac:dyDescent="0.25">
      <c r="A24" s="10" t="s">
        <v>149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8" ht="7.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8" ht="25.5" customHeight="1" x14ac:dyDescent="0.25">
      <c r="A26" s="14" t="s">
        <v>127</v>
      </c>
      <c r="B26" s="14" t="s">
        <v>128</v>
      </c>
      <c r="C26" s="14" t="s">
        <v>104</v>
      </c>
      <c r="D26" s="14" t="s">
        <v>140</v>
      </c>
      <c r="E26" s="14" t="s">
        <v>113</v>
      </c>
      <c r="F26" s="14" t="s">
        <v>114</v>
      </c>
      <c r="G26" s="14" t="s">
        <v>141</v>
      </c>
      <c r="H26" s="14" t="s">
        <v>115</v>
      </c>
      <c r="I26" s="14" t="s">
        <v>116</v>
      </c>
      <c r="J26" s="14" t="s">
        <v>117</v>
      </c>
      <c r="K26" s="14" t="s">
        <v>118</v>
      </c>
      <c r="L26" s="14" t="s">
        <v>119</v>
      </c>
      <c r="M26" s="14" t="s">
        <v>142</v>
      </c>
      <c r="N26" s="14" t="s">
        <v>120</v>
      </c>
      <c r="O26" s="14" t="s">
        <v>121</v>
      </c>
      <c r="P26" s="14" t="s">
        <v>122</v>
      </c>
      <c r="Q26" s="14" t="s">
        <v>123</v>
      </c>
      <c r="R26" s="14" t="s">
        <v>124</v>
      </c>
      <c r="S26" s="14" t="s">
        <v>125</v>
      </c>
      <c r="T26" s="14" t="s">
        <v>143</v>
      </c>
      <c r="U26" s="37" t="s">
        <v>129</v>
      </c>
      <c r="V26" s="37"/>
      <c r="W26" s="37"/>
      <c r="X26" s="37" t="s">
        <v>130</v>
      </c>
      <c r="Y26" s="37"/>
    </row>
    <row r="27" spans="1:28" ht="25.5" customHeight="1" x14ac:dyDescent="0.25">
      <c r="A27" s="15">
        <v>1</v>
      </c>
      <c r="B27" s="18" t="s">
        <v>105</v>
      </c>
      <c r="C27" s="19" t="s">
        <v>106</v>
      </c>
      <c r="D27" s="16">
        <v>2172.62</v>
      </c>
      <c r="E27" s="16">
        <v>2062.89</v>
      </c>
      <c r="F27" s="16">
        <v>1500</v>
      </c>
      <c r="G27" s="16">
        <v>1800</v>
      </c>
      <c r="H27" s="16">
        <v>2046.79</v>
      </c>
      <c r="I27" s="16">
        <v>1650.96</v>
      </c>
      <c r="J27" s="16">
        <v>1600</v>
      </c>
      <c r="K27" s="16">
        <v>1521.67</v>
      </c>
      <c r="L27" s="16">
        <v>1432.57</v>
      </c>
      <c r="M27" s="16">
        <v>1686.63</v>
      </c>
      <c r="N27" s="16">
        <v>1722.48</v>
      </c>
      <c r="O27" s="16">
        <v>1500</v>
      </c>
      <c r="P27" s="16">
        <v>1565.95</v>
      </c>
      <c r="Q27" s="16">
        <v>1800</v>
      </c>
      <c r="R27" s="16">
        <v>1800</v>
      </c>
      <c r="S27" s="16">
        <v>1698.04</v>
      </c>
      <c r="T27" s="16">
        <v>1500</v>
      </c>
      <c r="U27" s="16">
        <f>GEOMEAN(D27:T27)</f>
        <v>1697.0518977817508</v>
      </c>
      <c r="V27" s="16">
        <v>1697.05</v>
      </c>
      <c r="W27" s="16">
        <v>1631.96</v>
      </c>
      <c r="X27" s="17">
        <f>U27/V27*100-100</f>
        <v>1.1182827559252928E-4</v>
      </c>
      <c r="Y27" s="17">
        <f>U27/W27*100-100</f>
        <v>3.9885718878986438</v>
      </c>
    </row>
    <row r="28" spans="1:28" ht="25.5" customHeight="1" x14ac:dyDescent="0.25">
      <c r="A28" s="15">
        <v>2</v>
      </c>
      <c r="B28" s="18" t="s">
        <v>107</v>
      </c>
      <c r="C28" s="19" t="s">
        <v>106</v>
      </c>
      <c r="D28" s="16">
        <v>2404.6</v>
      </c>
      <c r="E28" s="16">
        <v>2211.35</v>
      </c>
      <c r="F28" s="16">
        <v>2000</v>
      </c>
      <c r="G28" s="16">
        <v>2000</v>
      </c>
      <c r="H28" s="16">
        <v>2260.77</v>
      </c>
      <c r="I28" s="16">
        <v>1864.34</v>
      </c>
      <c r="J28" s="16">
        <v>1966.1</v>
      </c>
      <c r="K28" s="16">
        <v>1732.7</v>
      </c>
      <c r="L28" s="16">
        <v>1864.34</v>
      </c>
      <c r="M28" s="16">
        <v>2082.5300000000002</v>
      </c>
      <c r="N28" s="16">
        <v>1930.98</v>
      </c>
      <c r="O28" s="16">
        <v>1532.62</v>
      </c>
      <c r="P28" s="16">
        <v>1864.34</v>
      </c>
      <c r="Q28" s="16">
        <v>2000</v>
      </c>
      <c r="R28" s="16">
        <v>2000</v>
      </c>
      <c r="S28" s="16">
        <v>2193.92</v>
      </c>
      <c r="T28" s="16">
        <v>1766.03</v>
      </c>
      <c r="U28" s="16">
        <f>GEOMEAN(D28:T28)</f>
        <v>1970.0206990777267</v>
      </c>
      <c r="V28" s="16">
        <v>1966.06</v>
      </c>
      <c r="W28" s="16">
        <v>1867.49</v>
      </c>
      <c r="X28" s="17">
        <f>U28/V28*100-100</f>
        <v>0.20145362184911164</v>
      </c>
      <c r="Y28" s="17">
        <f>U28/W28*100-100</f>
        <v>5.4902944100223579</v>
      </c>
    </row>
    <row r="29" spans="1:28" ht="25.5" customHeight="1" x14ac:dyDescent="0.25">
      <c r="A29" s="15">
        <v>3</v>
      </c>
      <c r="B29" s="18" t="s">
        <v>108</v>
      </c>
      <c r="C29" s="19" t="s">
        <v>106</v>
      </c>
      <c r="D29" s="16">
        <v>1500</v>
      </c>
      <c r="E29" s="16">
        <v>1500</v>
      </c>
      <c r="F29" s="16">
        <v>1200</v>
      </c>
      <c r="G29" s="16">
        <v>1500</v>
      </c>
      <c r="H29" s="16">
        <v>1546.81</v>
      </c>
      <c r="I29" s="16">
        <v>1266.45</v>
      </c>
      <c r="J29" s="16">
        <v>1400</v>
      </c>
      <c r="K29" s="16">
        <v>1032.28</v>
      </c>
      <c r="L29" s="16">
        <v>1000</v>
      </c>
      <c r="M29" s="16">
        <v>1456.05</v>
      </c>
      <c r="N29" s="16">
        <v>1012.27</v>
      </c>
      <c r="O29" s="16">
        <v>832.03</v>
      </c>
      <c r="P29" s="16">
        <v>866.35</v>
      </c>
      <c r="Q29" s="16">
        <v>1200</v>
      </c>
      <c r="R29" s="16">
        <v>1000</v>
      </c>
      <c r="S29" s="16">
        <v>1449.43</v>
      </c>
      <c r="T29" s="16">
        <v>1165.7</v>
      </c>
      <c r="U29" s="16">
        <f>GEOMEAN(D29:T29)</f>
        <v>1207.5972400473615</v>
      </c>
      <c r="V29" s="16">
        <v>1206.74</v>
      </c>
      <c r="W29" s="16">
        <v>1153.46</v>
      </c>
      <c r="X29" s="17">
        <f>U29/V29*100-100</f>
        <v>7.1037675668449651E-2</v>
      </c>
      <c r="Y29" s="17">
        <f>U29/W29*100-100</f>
        <v>4.6934648836857349</v>
      </c>
    </row>
    <row r="30" spans="1:28" ht="25.5" customHeight="1" x14ac:dyDescent="0.25">
      <c r="A30" s="15">
        <v>4</v>
      </c>
      <c r="B30" s="18" t="s">
        <v>109</v>
      </c>
      <c r="C30" s="19" t="s">
        <v>106</v>
      </c>
      <c r="D30" s="16">
        <v>1982.52</v>
      </c>
      <c r="E30" s="16">
        <v>2021.69</v>
      </c>
      <c r="F30" s="16">
        <v>1500</v>
      </c>
      <c r="G30" s="16">
        <v>1800</v>
      </c>
      <c r="H30" s="16">
        <v>1837.22</v>
      </c>
      <c r="I30" s="16">
        <v>1500</v>
      </c>
      <c r="J30" s="16">
        <v>2432.88</v>
      </c>
      <c r="K30" s="16">
        <v>1727.21</v>
      </c>
      <c r="L30" s="16">
        <v>1465.9</v>
      </c>
      <c r="M30" s="16">
        <v>2010.36</v>
      </c>
      <c r="N30" s="16">
        <v>2056.5700000000002</v>
      </c>
      <c r="O30" s="16">
        <v>1500</v>
      </c>
      <c r="P30" s="16">
        <v>1565.95</v>
      </c>
      <c r="Q30" s="16">
        <v>2200</v>
      </c>
      <c r="R30" s="16">
        <v>1600</v>
      </c>
      <c r="S30" s="16">
        <v>1497.77</v>
      </c>
      <c r="T30" s="16">
        <v>1500</v>
      </c>
      <c r="U30" s="16">
        <f>GEOMEAN(D30:T30)</f>
        <v>1754.2330794979732</v>
      </c>
      <c r="V30" s="16">
        <v>1749.84</v>
      </c>
      <c r="W30" s="16">
        <v>1687.53</v>
      </c>
      <c r="X30" s="17">
        <f>U30/V30*100-100</f>
        <v>0.25105606786752332</v>
      </c>
      <c r="Y30" s="17">
        <f>U30/W30*100-100</f>
        <v>3.9527048110536356</v>
      </c>
    </row>
    <row r="31" spans="1:28" ht="25.5" customHeight="1" x14ac:dyDescent="0.25">
      <c r="A31" s="15">
        <v>5</v>
      </c>
      <c r="B31" s="18" t="s">
        <v>110</v>
      </c>
      <c r="C31" s="19" t="s">
        <v>111</v>
      </c>
      <c r="D31" s="16">
        <v>468.92</v>
      </c>
      <c r="E31" s="16">
        <v>461.48</v>
      </c>
      <c r="F31" s="16">
        <v>250</v>
      </c>
      <c r="G31" s="16">
        <v>230</v>
      </c>
      <c r="H31" s="16">
        <v>219.39</v>
      </c>
      <c r="I31" s="16">
        <v>200</v>
      </c>
      <c r="J31" s="16">
        <v>273.29000000000002</v>
      </c>
      <c r="K31" s="16">
        <v>223.61</v>
      </c>
      <c r="L31" s="16">
        <v>200</v>
      </c>
      <c r="M31" s="16">
        <v>400.28</v>
      </c>
      <c r="N31" s="16">
        <v>393.22</v>
      </c>
      <c r="O31" s="16">
        <v>200</v>
      </c>
      <c r="P31" s="16">
        <v>229.58</v>
      </c>
      <c r="Q31" s="16">
        <v>332.47</v>
      </c>
      <c r="R31" s="16">
        <v>170</v>
      </c>
      <c r="S31" s="16">
        <v>317.37</v>
      </c>
      <c r="T31" s="16">
        <v>293.18</v>
      </c>
      <c r="U31" s="16">
        <f>GEOMEAN(D31:T31)</f>
        <v>272.60874805392524</v>
      </c>
      <c r="V31" s="16">
        <v>272.61</v>
      </c>
      <c r="W31" s="16">
        <v>265.62</v>
      </c>
      <c r="X31" s="17">
        <f>U31/V31*100-100</f>
        <v>-4.5924436916777722E-4</v>
      </c>
      <c r="Y31" s="17">
        <f>U31/W31*100-100</f>
        <v>2.6311076176211259</v>
      </c>
    </row>
    <row r="32" spans="1:28" ht="25.5" customHeight="1" x14ac:dyDescent="0.25">
      <c r="A32" s="21" t="s">
        <v>150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0"/>
      <c r="AA32" s="20"/>
      <c r="AB32" s="20"/>
    </row>
    <row r="33" spans="1:28" ht="25.5" customHeight="1" x14ac:dyDescent="0.25">
      <c r="A33" s="23" t="s">
        <v>127</v>
      </c>
      <c r="B33" s="37" t="s">
        <v>128</v>
      </c>
      <c r="C33" s="37"/>
      <c r="D33" s="23" t="s">
        <v>104</v>
      </c>
      <c r="E33" s="23" t="s">
        <v>140</v>
      </c>
      <c r="F33" s="23" t="s">
        <v>113</v>
      </c>
      <c r="G33" s="23" t="s">
        <v>114</v>
      </c>
      <c r="H33" s="23" t="s">
        <v>141</v>
      </c>
      <c r="I33" s="23" t="s">
        <v>115</v>
      </c>
      <c r="J33" s="23" t="s">
        <v>116</v>
      </c>
      <c r="K33" s="23" t="s">
        <v>117</v>
      </c>
      <c r="L33" s="23" t="s">
        <v>118</v>
      </c>
      <c r="M33" s="23" t="s">
        <v>119</v>
      </c>
      <c r="N33" s="23" t="s">
        <v>142</v>
      </c>
      <c r="O33" s="23" t="s">
        <v>120</v>
      </c>
      <c r="P33" s="23" t="s">
        <v>121</v>
      </c>
      <c r="Q33" s="23" t="s">
        <v>122</v>
      </c>
      <c r="R33" s="23" t="s">
        <v>123</v>
      </c>
      <c r="S33" s="23" t="s">
        <v>124</v>
      </c>
      <c r="T33" s="23" t="s">
        <v>125</v>
      </c>
      <c r="U33" s="23" t="s">
        <v>151</v>
      </c>
      <c r="V33" s="44" t="s">
        <v>152</v>
      </c>
      <c r="W33" s="44"/>
      <c r="X33" s="37" t="s">
        <v>153</v>
      </c>
      <c r="Y33" s="37"/>
      <c r="Z33" s="20"/>
      <c r="AA33" s="20"/>
      <c r="AB33" s="20"/>
    </row>
    <row r="34" spans="1:28" ht="25.5" customHeight="1" x14ac:dyDescent="0.25">
      <c r="A34" s="24">
        <v>1</v>
      </c>
      <c r="B34" s="41" t="s">
        <v>154</v>
      </c>
      <c r="C34" s="41"/>
      <c r="D34" s="24" t="s">
        <v>155</v>
      </c>
      <c r="E34" s="25">
        <v>811.62</v>
      </c>
      <c r="F34" s="25">
        <v>811.62</v>
      </c>
      <c r="G34" s="25">
        <v>788</v>
      </c>
      <c r="H34" s="25">
        <v>738.5</v>
      </c>
      <c r="I34" s="25">
        <v>805.31</v>
      </c>
      <c r="J34" s="25">
        <v>675</v>
      </c>
      <c r="K34" s="25">
        <v>766.65</v>
      </c>
      <c r="L34" s="25">
        <v>818.73</v>
      </c>
      <c r="M34" s="25">
        <v>800</v>
      </c>
      <c r="N34" s="25">
        <v>800</v>
      </c>
      <c r="O34" s="25">
        <v>900</v>
      </c>
      <c r="P34" s="25">
        <v>825</v>
      </c>
      <c r="Q34" s="25">
        <v>766.58</v>
      </c>
      <c r="R34" s="25">
        <v>836.57</v>
      </c>
      <c r="S34" s="25">
        <v>820</v>
      </c>
      <c r="T34" s="25">
        <v>759.96</v>
      </c>
      <c r="U34" s="27">
        <v>800</v>
      </c>
      <c r="V34" s="26">
        <v>794.1365006691816</v>
      </c>
      <c r="W34" s="25">
        <v>709.74408946388417</v>
      </c>
      <c r="X34" s="42">
        <v>11.89</v>
      </c>
      <c r="Y34" s="43"/>
      <c r="Z34" s="20"/>
      <c r="AA34" s="20"/>
      <c r="AB34" s="20"/>
    </row>
    <row r="35" spans="1:28" x14ac:dyDescent="0.25">
      <c r="A35" s="24">
        <v>2</v>
      </c>
      <c r="B35" s="41" t="s">
        <v>156</v>
      </c>
      <c r="C35" s="41"/>
      <c r="D35" s="24" t="s">
        <v>157</v>
      </c>
      <c r="E35" s="25">
        <v>127.76</v>
      </c>
      <c r="F35" s="25">
        <v>125.54</v>
      </c>
      <c r="G35" s="25">
        <v>100</v>
      </c>
      <c r="H35" s="25">
        <v>96</v>
      </c>
      <c r="I35" s="25">
        <v>117.8</v>
      </c>
      <c r="J35" s="25">
        <v>93.22</v>
      </c>
      <c r="K35" s="25">
        <v>100</v>
      </c>
      <c r="L35" s="25">
        <v>109.15</v>
      </c>
      <c r="M35" s="25">
        <v>110</v>
      </c>
      <c r="N35" s="25">
        <v>105.51</v>
      </c>
      <c r="O35" s="25">
        <v>112.89</v>
      </c>
      <c r="P35" s="25">
        <v>110</v>
      </c>
      <c r="Q35" s="25">
        <v>96.64</v>
      </c>
      <c r="R35" s="25">
        <v>96.66</v>
      </c>
      <c r="S35" s="25">
        <v>95</v>
      </c>
      <c r="T35" s="25">
        <v>129.99</v>
      </c>
      <c r="U35" s="25">
        <v>90</v>
      </c>
      <c r="V35" s="26">
        <v>106.15719842434441</v>
      </c>
      <c r="W35" s="25">
        <v>97.533809753150805</v>
      </c>
      <c r="X35" s="42">
        <v>8.84</v>
      </c>
      <c r="Y35" s="43"/>
      <c r="Z35" s="20"/>
      <c r="AA35" s="20"/>
      <c r="AB35" s="20"/>
    </row>
    <row r="36" spans="1:28" x14ac:dyDescent="0.25">
      <c r="A36" s="12"/>
      <c r="B36" s="13" t="s">
        <v>112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8" hidden="1" x14ac:dyDescent="0.25">
      <c r="A38" s="12"/>
      <c r="B38" s="12"/>
      <c r="C38" s="12"/>
      <c r="D38" s="12">
        <v>245</v>
      </c>
      <c r="E38" s="12">
        <v>216.64</v>
      </c>
      <c r="F38" s="12">
        <v>142.99</v>
      </c>
      <c r="G38" s="12">
        <v>146.9</v>
      </c>
      <c r="H38" s="12">
        <v>138</v>
      </c>
      <c r="I38" s="12">
        <v>141.99</v>
      </c>
      <c r="J38" s="12">
        <v>145.99</v>
      </c>
      <c r="K38" s="12">
        <v>139.9</v>
      </c>
      <c r="L38" s="12">
        <v>138.6</v>
      </c>
      <c r="M38" s="12">
        <f>GEOMEAN(D38:L38)</f>
        <v>158.13585228451393</v>
      </c>
      <c r="N38" s="12"/>
      <c r="O38" s="12">
        <v>313.47000000000003</v>
      </c>
      <c r="P38" s="12">
        <v>320</v>
      </c>
      <c r="Q38" s="12">
        <v>300</v>
      </c>
      <c r="R38" s="12">
        <v>295</v>
      </c>
      <c r="S38" s="12">
        <v>339.9</v>
      </c>
      <c r="T38" s="12">
        <v>339.9</v>
      </c>
      <c r="U38" s="12">
        <v>315</v>
      </c>
      <c r="V38" s="12"/>
      <c r="W38" s="12">
        <f>GEOMEAN(O38:V38)</f>
        <v>317.19685576645304</v>
      </c>
      <c r="X38" s="12"/>
      <c r="Y38" s="12"/>
    </row>
    <row r="39" spans="1:28" hidden="1" x14ac:dyDescent="0.25">
      <c r="A39" s="1"/>
      <c r="B39" s="1"/>
      <c r="C39" s="1"/>
      <c r="D39" s="1"/>
      <c r="E39" s="1"/>
      <c r="F39" s="1"/>
      <c r="G39" s="1"/>
      <c r="H39" s="1">
        <v>4450</v>
      </c>
      <c r="I39" s="1">
        <v>4200</v>
      </c>
      <c r="J39" s="1">
        <v>4400</v>
      </c>
      <c r="K39" s="1">
        <v>4400</v>
      </c>
      <c r="L39" s="1">
        <v>4416.6000000000004</v>
      </c>
      <c r="M39" s="1">
        <v>4174.93</v>
      </c>
      <c r="N39" s="1">
        <v>4250</v>
      </c>
      <c r="O39" s="1">
        <v>4549.7299999999996</v>
      </c>
      <c r="P39" s="1">
        <v>4170</v>
      </c>
      <c r="Q39" s="1">
        <v>4299.42</v>
      </c>
      <c r="R39" s="1">
        <v>4300</v>
      </c>
      <c r="S39" s="1">
        <v>4350</v>
      </c>
      <c r="T39" s="1">
        <v>5399.38</v>
      </c>
      <c r="U39" s="1"/>
      <c r="V39" s="1"/>
      <c r="W39" s="1"/>
      <c r="X39" s="1"/>
      <c r="Y39" s="1"/>
    </row>
    <row r="40" spans="1:28" hidden="1" x14ac:dyDescent="0.25">
      <c r="A40" s="1"/>
      <c r="B40" s="1"/>
      <c r="C40" s="1"/>
      <c r="D40" s="1"/>
      <c r="E40" s="1"/>
      <c r="F40" s="1"/>
      <c r="G40" s="1"/>
      <c r="H40" s="1">
        <v>4300</v>
      </c>
      <c r="I40" s="1">
        <v>4180</v>
      </c>
      <c r="J40" s="1">
        <v>4300</v>
      </c>
      <c r="K40" s="1">
        <v>4350</v>
      </c>
      <c r="L40" s="1">
        <v>4466.6000000000004</v>
      </c>
      <c r="M40" s="1">
        <v>4024.92</v>
      </c>
      <c r="N40" s="1">
        <v>4250</v>
      </c>
      <c r="O40" s="1" t="s">
        <v>133</v>
      </c>
      <c r="P40" s="1">
        <v>4174.93</v>
      </c>
      <c r="Q40" s="1" t="s">
        <v>133</v>
      </c>
      <c r="R40" s="1">
        <v>4200</v>
      </c>
      <c r="S40" s="1">
        <v>4300</v>
      </c>
      <c r="T40" s="1" t="s">
        <v>133</v>
      </c>
      <c r="U40" s="1"/>
      <c r="V40" s="1"/>
      <c r="W40" s="1"/>
      <c r="X40" s="1"/>
      <c r="Y40" s="1"/>
    </row>
    <row r="41" spans="1:28" hidden="1" x14ac:dyDescent="0.25">
      <c r="A41" s="1"/>
      <c r="B41" s="1"/>
      <c r="C41" s="1"/>
      <c r="D41" s="1"/>
      <c r="E41" s="1"/>
      <c r="F41" s="1"/>
      <c r="G41" s="1"/>
      <c r="H41" s="1">
        <v>4200</v>
      </c>
      <c r="I41" s="1">
        <v>4000</v>
      </c>
      <c r="J41" s="1">
        <v>4050</v>
      </c>
      <c r="K41" s="1" t="s">
        <v>133</v>
      </c>
      <c r="L41" s="1">
        <v>4050</v>
      </c>
      <c r="M41" s="1">
        <v>3949.68</v>
      </c>
      <c r="N41" s="1">
        <v>3933.05</v>
      </c>
      <c r="O41" s="1">
        <v>4149.7</v>
      </c>
      <c r="P41" s="1">
        <v>4000</v>
      </c>
      <c r="Q41" s="1" t="s">
        <v>133</v>
      </c>
      <c r="R41" s="1" t="s">
        <v>133</v>
      </c>
      <c r="S41" s="1" t="s">
        <v>133</v>
      </c>
      <c r="T41" s="1" t="s">
        <v>133</v>
      </c>
      <c r="U41" s="1"/>
      <c r="V41" s="1"/>
      <c r="W41" s="1"/>
      <c r="X41" s="1"/>
      <c r="Y41" s="1"/>
    </row>
    <row r="42" spans="1:28" hidden="1" x14ac:dyDescent="0.25">
      <c r="A42" s="1"/>
      <c r="B42" s="1"/>
      <c r="C42" s="1"/>
      <c r="D42" s="1"/>
      <c r="E42" s="1"/>
      <c r="F42" s="1"/>
      <c r="G42" s="1"/>
      <c r="H42" s="1" t="s">
        <v>133</v>
      </c>
      <c r="I42" s="1">
        <v>3300</v>
      </c>
      <c r="J42" s="1">
        <v>3200</v>
      </c>
      <c r="K42" s="1">
        <v>3200</v>
      </c>
      <c r="L42" s="1">
        <v>3300</v>
      </c>
      <c r="M42" s="1" t="s">
        <v>133</v>
      </c>
      <c r="N42" s="1" t="s">
        <v>133</v>
      </c>
      <c r="O42" s="1">
        <v>2449.4899999999998</v>
      </c>
      <c r="P42" s="1" t="s">
        <v>133</v>
      </c>
      <c r="Q42" s="1">
        <v>3546.06</v>
      </c>
      <c r="R42" s="1">
        <v>3200</v>
      </c>
      <c r="S42" s="1" t="s">
        <v>133</v>
      </c>
      <c r="T42" s="1" t="s">
        <v>133</v>
      </c>
      <c r="U42" s="1"/>
      <c r="V42" s="1"/>
      <c r="W42" s="1"/>
      <c r="X42" s="1"/>
      <c r="Y42" s="1"/>
    </row>
    <row r="43" spans="1:28" hidden="1" x14ac:dyDescent="0.25">
      <c r="A43" s="1"/>
      <c r="B43" s="1"/>
      <c r="C43" s="1"/>
      <c r="D43" s="1"/>
      <c r="E43" s="1"/>
      <c r="F43" s="1"/>
      <c r="G43" s="1"/>
      <c r="H43" s="1" t="s">
        <v>133</v>
      </c>
      <c r="I43" s="1">
        <v>12000</v>
      </c>
      <c r="J43" s="1">
        <v>12356.22</v>
      </c>
      <c r="K43" s="1">
        <v>13800</v>
      </c>
      <c r="L43" s="1">
        <v>11500</v>
      </c>
      <c r="M43" s="1">
        <v>12399.6</v>
      </c>
      <c r="N43" s="1">
        <v>11891</v>
      </c>
      <c r="O43" s="1" t="s">
        <v>133</v>
      </c>
      <c r="P43" s="1" t="s">
        <v>133</v>
      </c>
      <c r="Q43" s="1">
        <v>13745.21</v>
      </c>
      <c r="R43" s="1">
        <v>12000</v>
      </c>
      <c r="S43" s="1" t="s">
        <v>133</v>
      </c>
      <c r="T43" s="1" t="s">
        <v>133</v>
      </c>
      <c r="U43" s="1"/>
      <c r="V43" s="1"/>
      <c r="W43" s="1"/>
      <c r="X43" s="1"/>
      <c r="Y43" s="1"/>
    </row>
    <row r="44" spans="1:28" hidden="1" x14ac:dyDescent="0.25">
      <c r="A44" s="1"/>
      <c r="B44" s="1"/>
      <c r="C44" s="1"/>
      <c r="D44" s="1"/>
      <c r="E44" s="1"/>
      <c r="F44" s="1"/>
      <c r="G44" s="1"/>
      <c r="H44" s="1" t="s">
        <v>133</v>
      </c>
      <c r="I44" s="1">
        <v>8800</v>
      </c>
      <c r="J44" s="1">
        <v>8700</v>
      </c>
      <c r="K44" s="1">
        <v>8700</v>
      </c>
      <c r="L44" s="1">
        <v>8700</v>
      </c>
      <c r="M44" s="1">
        <v>8174.96</v>
      </c>
      <c r="N44" s="1">
        <v>8700</v>
      </c>
      <c r="O44" s="1">
        <v>8549.85</v>
      </c>
      <c r="P44" s="1">
        <v>8600</v>
      </c>
      <c r="Q44" s="1">
        <v>7758.09</v>
      </c>
      <c r="R44" s="1">
        <v>8566.5400000000009</v>
      </c>
      <c r="S44" s="1" t="s">
        <v>133</v>
      </c>
      <c r="T44" s="1" t="s">
        <v>133</v>
      </c>
      <c r="U44" s="1"/>
      <c r="V44" s="1"/>
      <c r="W44" s="1"/>
      <c r="X44" s="1"/>
      <c r="Y44" s="1"/>
    </row>
    <row r="45" spans="1:28" hidden="1" x14ac:dyDescent="0.25">
      <c r="A45" s="1"/>
      <c r="B45" s="1"/>
      <c r="C45" s="1"/>
      <c r="D45" s="1"/>
      <c r="E45" s="1"/>
      <c r="F45" s="1"/>
      <c r="G45" s="1"/>
      <c r="H45" s="1">
        <v>13000</v>
      </c>
      <c r="I45" s="1">
        <v>13800</v>
      </c>
      <c r="J45" s="1">
        <v>13700</v>
      </c>
      <c r="K45" s="1">
        <v>14300</v>
      </c>
      <c r="L45" s="1">
        <v>13700</v>
      </c>
      <c r="M45" s="1">
        <v>13699.64</v>
      </c>
      <c r="N45" s="1">
        <v>14150</v>
      </c>
      <c r="O45" s="1">
        <v>12247.45</v>
      </c>
      <c r="P45" s="1">
        <v>13800</v>
      </c>
      <c r="Q45" s="1">
        <v>13515.61</v>
      </c>
      <c r="R45" s="1">
        <v>13900</v>
      </c>
      <c r="S45" s="1">
        <v>13800</v>
      </c>
      <c r="T45" s="1">
        <v>13899.76</v>
      </c>
      <c r="U45" s="1"/>
      <c r="V45" s="1"/>
      <c r="W45" s="1"/>
      <c r="X45" s="1"/>
      <c r="Y45" s="1"/>
    </row>
    <row r="46" spans="1:28" hidden="1" x14ac:dyDescent="0.25">
      <c r="A46" s="1"/>
      <c r="B46" s="1"/>
      <c r="C46" s="1"/>
      <c r="D46" s="1"/>
      <c r="E46" s="1"/>
      <c r="F46" s="1"/>
      <c r="G46" s="1"/>
      <c r="H46" s="1">
        <v>9400</v>
      </c>
      <c r="I46" s="1" t="s">
        <v>133</v>
      </c>
      <c r="J46" s="1">
        <v>8500</v>
      </c>
      <c r="K46" s="1">
        <v>9600</v>
      </c>
      <c r="L46" s="1">
        <v>8700</v>
      </c>
      <c r="M46" s="1">
        <v>8549.85</v>
      </c>
      <c r="N46" s="1">
        <v>10126</v>
      </c>
      <c r="O46" s="1" t="s">
        <v>133</v>
      </c>
      <c r="P46" s="1" t="s">
        <v>133</v>
      </c>
      <c r="Q46" s="1" t="s">
        <v>133</v>
      </c>
      <c r="R46" s="1">
        <v>9000</v>
      </c>
      <c r="S46" s="1">
        <v>8800</v>
      </c>
      <c r="T46" s="1">
        <v>9699.66</v>
      </c>
      <c r="U46" s="1"/>
      <c r="V46" s="1"/>
      <c r="W46" s="1"/>
      <c r="X46" s="1"/>
      <c r="Y46" s="1"/>
    </row>
    <row r="47" spans="1:28" hidden="1" x14ac:dyDescent="0.25">
      <c r="A47" s="1"/>
      <c r="B47" s="1"/>
      <c r="C47" s="1"/>
      <c r="D47" s="1"/>
      <c r="E47" s="1"/>
      <c r="F47" s="1"/>
      <c r="G47" s="1"/>
      <c r="H47" s="1">
        <v>5000</v>
      </c>
      <c r="I47" s="1">
        <v>4650</v>
      </c>
      <c r="J47" s="1">
        <v>4608.97</v>
      </c>
      <c r="K47" s="1">
        <v>4600</v>
      </c>
      <c r="L47" s="1">
        <v>4600</v>
      </c>
      <c r="M47" s="1">
        <v>4374.93</v>
      </c>
      <c r="N47" s="1">
        <v>4433.08</v>
      </c>
      <c r="O47" s="1">
        <v>4800</v>
      </c>
      <c r="P47" s="1">
        <v>4400</v>
      </c>
      <c r="Q47" s="1">
        <v>4433.2700000000004</v>
      </c>
      <c r="R47" s="1">
        <v>4716.6099999999997</v>
      </c>
      <c r="S47" s="1">
        <v>4750</v>
      </c>
      <c r="T47" s="1">
        <v>5797.7</v>
      </c>
      <c r="U47" s="1"/>
      <c r="V47" s="1"/>
      <c r="W47" s="1"/>
      <c r="X47" s="1"/>
      <c r="Y47" s="1"/>
    </row>
    <row r="48" spans="1:28" hidden="1" x14ac:dyDescent="0.25">
      <c r="A48" s="1"/>
      <c r="B48" s="1"/>
      <c r="C48" s="1"/>
      <c r="D48" s="1"/>
      <c r="E48" s="1"/>
      <c r="F48" s="1"/>
      <c r="G48" s="1"/>
      <c r="H48" s="1">
        <v>4900</v>
      </c>
      <c r="I48" s="1">
        <v>4600</v>
      </c>
      <c r="J48" s="1">
        <v>4532.84</v>
      </c>
      <c r="K48" s="1">
        <v>4600</v>
      </c>
      <c r="L48" s="1">
        <v>4583.2700000000004</v>
      </c>
      <c r="M48" s="1">
        <v>4224.93</v>
      </c>
      <c r="N48" s="1">
        <v>4433.08</v>
      </c>
      <c r="O48" s="1" t="s">
        <v>133</v>
      </c>
      <c r="P48" s="1">
        <v>4400</v>
      </c>
      <c r="Q48" s="1" t="s">
        <v>133</v>
      </c>
      <c r="R48" s="1">
        <v>4550</v>
      </c>
      <c r="S48" s="1">
        <v>4650</v>
      </c>
      <c r="T48" s="1" t="s">
        <v>133</v>
      </c>
      <c r="U48" s="1"/>
      <c r="V48" s="1"/>
      <c r="W48" s="1"/>
      <c r="X48" s="1"/>
      <c r="Y48" s="1"/>
    </row>
    <row r="49" spans="1:25" hidden="1" x14ac:dyDescent="0.25">
      <c r="A49" s="1"/>
      <c r="B49" s="1"/>
      <c r="C49" s="1"/>
      <c r="D49" s="1"/>
      <c r="E49" s="1"/>
      <c r="F49" s="1"/>
      <c r="G49" s="1"/>
      <c r="H49" s="1">
        <v>4200</v>
      </c>
      <c r="I49" s="1">
        <v>4700</v>
      </c>
      <c r="J49" s="1">
        <v>4300</v>
      </c>
      <c r="K49" s="1" t="s">
        <v>133</v>
      </c>
      <c r="L49" s="1">
        <v>4100</v>
      </c>
      <c r="M49" s="1">
        <v>4049.69</v>
      </c>
      <c r="N49" s="1">
        <v>4133.07</v>
      </c>
      <c r="O49" s="1">
        <v>4600</v>
      </c>
      <c r="P49" s="1">
        <v>4480</v>
      </c>
      <c r="Q49" s="1" t="s">
        <v>133</v>
      </c>
      <c r="R49" s="1" t="s">
        <v>133</v>
      </c>
      <c r="S49" s="1" t="s">
        <v>133</v>
      </c>
      <c r="T49" s="1" t="s">
        <v>133</v>
      </c>
      <c r="U49" s="1"/>
      <c r="V49" s="1"/>
      <c r="W49" s="1"/>
      <c r="X49" s="1"/>
      <c r="Y49" s="1"/>
    </row>
    <row r="50" spans="1:25" hidden="1" x14ac:dyDescent="0.25">
      <c r="A50" s="1"/>
      <c r="B50" s="1"/>
      <c r="C50" s="1"/>
      <c r="D50" s="1"/>
      <c r="E50" s="1"/>
      <c r="F50" s="1"/>
      <c r="G50" s="1"/>
      <c r="H50" s="1" t="s">
        <v>133</v>
      </c>
      <c r="I50" s="1">
        <v>3000</v>
      </c>
      <c r="J50" s="1">
        <v>2800</v>
      </c>
      <c r="K50" s="1">
        <v>2800</v>
      </c>
      <c r="L50" s="1">
        <v>3000</v>
      </c>
      <c r="M50" s="1" t="s">
        <v>133</v>
      </c>
      <c r="N50" s="1" t="s">
        <v>133</v>
      </c>
      <c r="O50" s="1">
        <v>2800</v>
      </c>
      <c r="P50" s="1" t="s">
        <v>133</v>
      </c>
      <c r="Q50" s="1">
        <v>3340.42</v>
      </c>
      <c r="R50" s="1">
        <v>2400</v>
      </c>
      <c r="S50" s="1" t="s">
        <v>133</v>
      </c>
      <c r="T50" s="1" t="s">
        <v>133</v>
      </c>
      <c r="U50" s="1"/>
      <c r="V50" s="1"/>
      <c r="W50" s="1"/>
      <c r="X50" s="1"/>
      <c r="Y50" s="1"/>
    </row>
    <row r="51" spans="1:25" hidden="1" x14ac:dyDescent="0.25">
      <c r="A51" s="1"/>
      <c r="B51" s="1"/>
      <c r="C51" s="1"/>
      <c r="D51" s="1"/>
      <c r="E51" s="1"/>
      <c r="F51" s="1"/>
      <c r="G51" s="1"/>
      <c r="H51" s="1" t="s">
        <v>133</v>
      </c>
      <c r="I51" s="1">
        <v>12500</v>
      </c>
      <c r="J51" s="1">
        <v>12300</v>
      </c>
      <c r="K51" s="1">
        <v>14000</v>
      </c>
      <c r="L51" s="1">
        <v>12500</v>
      </c>
      <c r="M51" s="1">
        <v>12247.45</v>
      </c>
      <c r="N51" s="1">
        <v>12000</v>
      </c>
      <c r="O51" s="1" t="s">
        <v>133</v>
      </c>
      <c r="P51" s="1" t="s">
        <v>133</v>
      </c>
      <c r="Q51" s="1">
        <v>12096</v>
      </c>
      <c r="R51" s="1">
        <v>12000</v>
      </c>
      <c r="S51" s="1" t="s">
        <v>133</v>
      </c>
      <c r="T51" s="1" t="s">
        <v>133</v>
      </c>
      <c r="U51" s="1"/>
      <c r="V51" s="1"/>
      <c r="W51" s="1"/>
      <c r="X51" s="1"/>
      <c r="Y51" s="1"/>
    </row>
    <row r="52" spans="1:25" hidden="1" x14ac:dyDescent="0.25">
      <c r="A52" s="1"/>
      <c r="B52" s="1"/>
      <c r="C52" s="1"/>
      <c r="D52" s="1"/>
      <c r="E52" s="1"/>
      <c r="F52" s="1"/>
      <c r="G52" s="1"/>
      <c r="H52" s="1" t="s">
        <v>133</v>
      </c>
      <c r="I52" s="1">
        <v>7500</v>
      </c>
      <c r="J52" s="1">
        <v>9100</v>
      </c>
      <c r="K52" s="1">
        <v>7500</v>
      </c>
      <c r="L52" s="1">
        <v>7500</v>
      </c>
      <c r="M52" s="1">
        <v>7249.83</v>
      </c>
      <c r="N52" s="1">
        <v>7333.18</v>
      </c>
      <c r="O52" s="1">
        <v>7349.83</v>
      </c>
      <c r="P52" s="1">
        <v>7700</v>
      </c>
      <c r="Q52" s="1">
        <v>6755.18</v>
      </c>
      <c r="R52" s="1">
        <v>7516.63</v>
      </c>
      <c r="S52" s="1" t="s">
        <v>133</v>
      </c>
      <c r="T52" s="1" t="s">
        <v>133</v>
      </c>
      <c r="U52" s="1"/>
      <c r="V52" s="1"/>
      <c r="W52" s="1"/>
      <c r="X52" s="1"/>
      <c r="Y52" s="1"/>
    </row>
    <row r="53" spans="1:25" hidden="1" x14ac:dyDescent="0.25">
      <c r="A53" s="1"/>
      <c r="B53" s="1"/>
      <c r="C53" s="1"/>
      <c r="D53" s="1"/>
      <c r="E53" s="1"/>
      <c r="F53" s="1"/>
      <c r="G53" s="1"/>
      <c r="H53" s="1">
        <v>11500</v>
      </c>
      <c r="I53" s="1">
        <v>12000</v>
      </c>
      <c r="J53" s="1">
        <v>11800</v>
      </c>
      <c r="K53" s="1">
        <v>11700</v>
      </c>
      <c r="L53" s="1">
        <v>12000</v>
      </c>
      <c r="M53" s="1">
        <v>11649.89</v>
      </c>
      <c r="N53" s="1">
        <v>11533.24</v>
      </c>
      <c r="O53" s="1">
        <v>11649.03</v>
      </c>
      <c r="P53" s="1">
        <v>11800</v>
      </c>
      <c r="Q53" s="1">
        <v>11576.27</v>
      </c>
      <c r="R53" s="1">
        <v>11666.57</v>
      </c>
      <c r="S53" s="1">
        <v>11500</v>
      </c>
      <c r="T53" s="1">
        <v>13399.75</v>
      </c>
      <c r="U53" s="1"/>
      <c r="V53" s="1"/>
      <c r="W53" s="1"/>
      <c r="X53" s="1"/>
      <c r="Y53" s="1"/>
    </row>
    <row r="54" spans="1:25" hidden="1" x14ac:dyDescent="0.25">
      <c r="A54" s="1"/>
      <c r="B54" s="1"/>
      <c r="C54" s="1"/>
      <c r="D54" s="1"/>
      <c r="E54" s="1"/>
      <c r="F54" s="1"/>
      <c r="G54" s="1"/>
      <c r="H54" s="1">
        <v>9400</v>
      </c>
      <c r="I54" s="1" t="s">
        <v>133</v>
      </c>
      <c r="J54" s="1">
        <v>9500</v>
      </c>
      <c r="K54" s="1">
        <v>9600</v>
      </c>
      <c r="L54" s="1">
        <v>8500</v>
      </c>
      <c r="M54" s="1">
        <v>8549.85</v>
      </c>
      <c r="N54" s="1">
        <v>9840</v>
      </c>
      <c r="O54" s="1" t="s">
        <v>133</v>
      </c>
      <c r="P54" s="1" t="s">
        <v>133</v>
      </c>
      <c r="Q54" s="1" t="s">
        <v>133</v>
      </c>
      <c r="R54" s="1">
        <v>8800</v>
      </c>
      <c r="S54" s="1">
        <v>7500</v>
      </c>
      <c r="T54" s="1">
        <v>9399.65</v>
      </c>
      <c r="U54" s="1"/>
      <c r="V54" s="1"/>
      <c r="W54" s="1"/>
      <c r="X54" s="1"/>
      <c r="Y54" s="1"/>
    </row>
    <row r="55" spans="1:2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</sheetData>
  <mergeCells count="29">
    <mergeCell ref="B34:C34"/>
    <mergeCell ref="X34:Y34"/>
    <mergeCell ref="B35:C35"/>
    <mergeCell ref="X35:Y35"/>
    <mergeCell ref="U26:W26"/>
    <mergeCell ref="X26:Y26"/>
    <mergeCell ref="B33:C33"/>
    <mergeCell ref="V33:W33"/>
    <mergeCell ref="X33:Y33"/>
    <mergeCell ref="A1:Y1"/>
    <mergeCell ref="B4:G4"/>
    <mergeCell ref="B5:G5"/>
    <mergeCell ref="B22:C22"/>
    <mergeCell ref="X21:Y21"/>
    <mergeCell ref="X22:Y22"/>
    <mergeCell ref="B9:G9"/>
    <mergeCell ref="B10:G10"/>
    <mergeCell ref="B11:G11"/>
    <mergeCell ref="B12:G12"/>
    <mergeCell ref="B16:C16"/>
    <mergeCell ref="B17:C17"/>
    <mergeCell ref="U16:W16"/>
    <mergeCell ref="X16:Y16"/>
    <mergeCell ref="B21:C21"/>
    <mergeCell ref="B6:G6"/>
    <mergeCell ref="B7:G7"/>
    <mergeCell ref="B8:G8"/>
    <mergeCell ref="U4:W4"/>
    <mergeCell ref="X4:Y4"/>
  </mergeCells>
  <printOptions horizontalCentered="1"/>
  <pageMargins left="0.4861111111111111" right="0.4861111111111111" top="0.4861111111111111" bottom="0.4861111111111111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Appendix-A</vt:lpstr>
      <vt:lpstr>Appendix-B</vt:lpstr>
      <vt:lpstr>'Appendix-B'!Print_Area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 Ali (Statistical Officer)</dc:creator>
  <cp:lastModifiedBy>Kashif Ali (Statistical Officer)</cp:lastModifiedBy>
  <cp:lastPrinted>2025-05-03T16:41:25Z</cp:lastPrinted>
  <dcterms:created xsi:type="dcterms:W3CDTF">2025-05-03T16:33:00Z</dcterms:created>
  <dcterms:modified xsi:type="dcterms:W3CDTF">2025-05-03T18:31:49Z</dcterms:modified>
</cp:coreProperties>
</file>