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7. July 2025\17.07.2025\SPI Email 17.07.2025\"/>
    </mc:Choice>
  </mc:AlternateContent>
  <xr:revisionPtr revIDLastSave="0" documentId="13_ncr:1_{9C1CA3A7-968C-41C0-A79C-7789A4AA898C}" xr6:coauthVersionLast="47" xr6:coauthVersionMax="47" xr10:uidLastSave="{00000000-0000-0000-0000-000000000000}"/>
  <bookViews>
    <workbookView xWindow="-108" yWindow="-108" windowWidth="23256" windowHeight="12576" xr2:uid="{14E73875-84FF-43FC-A259-40646E1D9CDF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U30" i="9"/>
  <c r="Y30" i="9" s="1"/>
  <c r="U29" i="9"/>
  <c r="Y29" i="9" s="1"/>
  <c r="U28" i="9"/>
  <c r="Y28" i="9" s="1"/>
  <c r="U27" i="9"/>
  <c r="Y27" i="9" s="1"/>
  <c r="W38" i="9"/>
  <c r="M38" i="9"/>
  <c r="W22" i="9"/>
  <c r="M22" i="9"/>
  <c r="U17" i="9"/>
  <c r="Y17" i="9" s="1"/>
  <c r="W12" i="9"/>
  <c r="V12" i="9"/>
  <c r="U12" i="9"/>
  <c r="W11" i="9"/>
  <c r="Y11" i="9" s="1"/>
  <c r="V11" i="9"/>
  <c r="X11" i="9" s="1"/>
  <c r="U11" i="9"/>
  <c r="X10" i="9"/>
  <c r="W10" i="9"/>
  <c r="Y10" i="9" s="1"/>
  <c r="V10" i="9"/>
  <c r="U10" i="9"/>
  <c r="W9" i="9"/>
  <c r="Y9" i="9" s="1"/>
  <c r="V9" i="9"/>
  <c r="X9" i="9" s="1"/>
  <c r="U9" i="9"/>
  <c r="W8" i="9"/>
  <c r="V8" i="9"/>
  <c r="U8" i="9"/>
  <c r="W7" i="9"/>
  <c r="V7" i="9"/>
  <c r="U7" i="9"/>
  <c r="X7" i="9" s="1"/>
  <c r="X6" i="9"/>
  <c r="W6" i="9"/>
  <c r="V6" i="9"/>
  <c r="U6" i="9"/>
  <c r="Y6" i="9" s="1"/>
  <c r="W5" i="9"/>
  <c r="Y5" i="9" s="1"/>
  <c r="V5" i="9"/>
  <c r="X5" i="9" s="1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8" i="9" l="1"/>
  <c r="X28" i="9"/>
  <c r="Y8" i="9"/>
  <c r="X27" i="9"/>
  <c r="X31" i="9"/>
  <c r="Y7" i="9"/>
  <c r="N22" i="9"/>
  <c r="X17" i="9"/>
  <c r="X30" i="9"/>
  <c r="X12" i="9"/>
  <c r="X22" i="9"/>
  <c r="X29" i="9"/>
  <c r="Y12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<sst xmlns="http://schemas.openxmlformats.org/spreadsheetml/2006/main" count="631" uniqueCount="158">
  <si>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</si>
  <si>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</si>
  <si>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</si>
  <si>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</si>
  <si>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</si>
  <si>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</si>
  <si>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17-07-2025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</si>
  <si>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</si>
  <si>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</si>
  <si>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</si>
  <si>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</si>
  <si>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</si>
  <si>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</si>
  <si>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</si>
  <si>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</si>
  <si>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</si>
  <si>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</si>
  <si>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</si>
  <si>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</si>
  <si>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</si>
  <si>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</si>
  <si>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</si>
  <si>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</si>
  <si>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</si>
  <si>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</si>
  <si>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</si>
  <si>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</si>
  <si>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</si>
  <si>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</si>
  <si>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</si>
  <si>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</si>
  <si>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</si>
  <si>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</si>
  <si>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</si>
  <si>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</si>
  <si>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</si>
  <si>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</si>
  <si>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</si>
  <si>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</si>
  <si>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</si>
  <si>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</si>
  <si>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</si>
  <si>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</si>
  <si>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</si>
  <si>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</si>
  <si>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</si>
  <si>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</si>
  <si>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</si>
  <si>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</si>
  <si>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</si>
  <si>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</si>
  <si>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</si>
  <si>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</si>
  <si>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</si>
  <si>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</si>
  <si>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</si>
  <si>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</si>
  <si>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</si>
  <si>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</si>
  <si>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</si>
  <si>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</si>
  <si>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</si>
  <si>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</si>
  <si>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</si>
  <si>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</si>
  <si>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</si>
  <si>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</si>
  <si>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</si>
  <si>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</si>
  <si>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</si>
  <si>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</si>
  <si>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</si>
  <si>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</si>
  <si>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</si>
  <si>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</si>
  <si>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</si>
  <si>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</si>
  <si>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</si>
  <si>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</si>
  <si>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</si>
  <si>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</si>
  <si>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</si>
  <si>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</si>
  <si>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</si>
  <si>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</si>
  <si>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</si>
  <si>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</si>
  <si>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</si>
  <si>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</si>
  <si>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</si>
  <si>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</si>
  <si>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</si>
  <si>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</si>
  <si>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</si>
  <si>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</si>
  <si>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</si>
  <si>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</si>
  <si>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</si>
  <si>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</si>
  <si>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</si>
  <si>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</si>
  <si>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</si>
  <si>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</si>
  <si>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</si>
  <si>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</si>
  <si>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</si>
  <si>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</si>
  <si>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</si>
  <si>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</si>
  <si>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</si>
  <si>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</si>
  <si>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</si>
  <si>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</si>
  <si>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</si>
  <si>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</si>
  <si>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</si>
  <si>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</si>
  <si>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</si>
  <si>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</si>
  <si>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</si>
  <si>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</si>
  <si>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</si>
  <si>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</si>
  <si>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</si>
  <si>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</si>
  <si>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</si>
  <si>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17-07-2025</t>
  </si>
  <si>
    <t>No.</t>
  </si>
  <si>
    <t>Description</t>
  </si>
  <si>
    <t>Average Price for                                                17-07-25 10-07-25 18-07-24</t>
  </si>
  <si>
    <t>% Change over                 10-07-25 18-07-24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</si>
  <si>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</si>
  <si>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</si>
  <si>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</si>
  <si>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</si>
  <si>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</si>
  <si>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</si>
  <si>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</si>
  <si>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</si>
  <si>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</si>
  <si>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</si>
  <si>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</si>
  <si>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</si>
  <si>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</si>
  <si>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17-07-2025</t>
  </si>
  <si>
    <t>Avg. Price per litre</t>
  </si>
  <si>
    <t>% change over Pre. week</t>
  </si>
  <si>
    <t>Avg. Price per kg</t>
  </si>
  <si>
    <t>C: Prices of CNG (per litre for Punjab and per kg otherwise) for the Week Ended on 17-07-2025</t>
  </si>
  <si>
    <t>D: Wage Rates for the Week Ended on 17-07-2025</t>
  </si>
  <si>
    <t>E: Wheat Rates for the Week Ended on 17.07.2025</t>
  </si>
  <si>
    <t>Average Price for
17.07.2025     10.07.2025</t>
  </si>
  <si>
    <t>% Change over               10.07.2025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</si>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</sst>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0D680-8BA4-4AA5-9098-B1246E70458C}">
  <dimension ref="A1:Y179"/>
  <sheetViews>
    <sheetView tabSelected="1" view="pageBreakPreview" topLeftCell="A145" zoomScale="60" zoomScaleNormal="100" workbookViewId="0">
      <selection activeCell="R188" sqref="R188"/>
    </sheetView>
  </sheetViews>
  <sheetFormatPr defaultRowHeight="14.4" x14ac:dyDescent="0.3"/>
  <cols>
    <col min="1" max="1" width="3.5546875" customWidth="1"/>
    <col min="2" max="2" width="28.6640625" customWidth="1"/>
    <col min="3" max="24" width="7.5546875" customWidth="1"/>
    <col min="25" max="25" width="3.5546875" customWidth="1"/>
    <col min="26" max="46" width="7.5546875" customWidth="1"/>
    <col min="47" max="47" width="3.5546875" customWidth="1"/>
    <col min="48" max="59" width="7.5546875" customWidth="1"/>
    <col min="60" max="61" width="0" hidden="1" customWidth="1"/>
    <col min="62" max="67" width="7.5546875" customWidth="1"/>
    <col min="68" max="68" width="3.5546875" customWidth="1"/>
  </cols>
  <sheetData>
    <row r="1" spans="1:25" ht="12" customHeight="1" x14ac:dyDescent="0.3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1" x14ac:dyDescent="0.4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3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3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7.399999999999999" x14ac:dyDescent="0.3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3">
      <c r="A7" s="5">
        <v>1</v>
      </c>
      <c r="B7" s="5" t="s">
        <v>17</v>
      </c>
      <c r="C7" s="5" t="s">
        <v>18</v>
      </c>
      <c r="D7" s="6">
        <v>1546.67</v>
      </c>
      <c r="E7" s="6">
        <v>1580.95</v>
      </c>
      <c r="F7" s="6">
        <v>1626.67</v>
      </c>
      <c r="G7" s="6">
        <v>1546.67</v>
      </c>
      <c r="H7" s="6">
        <v>1577.64</v>
      </c>
      <c r="I7" s="6">
        <v>1613.33</v>
      </c>
      <c r="J7" s="6">
        <v>1450</v>
      </c>
      <c r="K7" s="6">
        <v>1450</v>
      </c>
      <c r="L7" s="6">
        <v>1450</v>
      </c>
      <c r="M7" s="6">
        <v>1467</v>
      </c>
      <c r="N7" s="6">
        <v>1467</v>
      </c>
      <c r="O7" s="6">
        <v>1467</v>
      </c>
      <c r="P7" s="6">
        <v>1380</v>
      </c>
      <c r="Q7" s="6">
        <v>1392.35</v>
      </c>
      <c r="R7" s="6">
        <v>1400</v>
      </c>
      <c r="S7" s="6">
        <v>1400</v>
      </c>
      <c r="T7" s="6">
        <v>1400</v>
      </c>
      <c r="U7" s="6">
        <v>1400</v>
      </c>
      <c r="V7" s="6">
        <v>1494</v>
      </c>
      <c r="W7" s="6">
        <v>1494</v>
      </c>
      <c r="X7" s="6">
        <v>1494</v>
      </c>
      <c r="Y7" s="7">
        <v>1</v>
      </c>
    </row>
    <row r="8" spans="1:25" x14ac:dyDescent="0.3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190</v>
      </c>
      <c r="Q8" s="6">
        <v>195.97</v>
      </c>
      <c r="R8" s="6">
        <v>210</v>
      </c>
      <c r="S8" s="6">
        <v>220</v>
      </c>
      <c r="T8" s="6">
        <v>220</v>
      </c>
      <c r="U8" s="6">
        <v>220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3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176.6</v>
      </c>
      <c r="X9" s="6">
        <v>180</v>
      </c>
      <c r="Y9" s="7">
        <v>3</v>
      </c>
    </row>
    <row r="10" spans="1:25" x14ac:dyDescent="0.3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3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3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3">
      <c r="A13" s="5">
        <v>7</v>
      </c>
      <c r="B13" s="5" t="s">
        <v>26</v>
      </c>
      <c r="C13" s="5" t="s">
        <v>20</v>
      </c>
      <c r="D13" s="6">
        <v>460</v>
      </c>
      <c r="E13" s="6">
        <v>472.68</v>
      </c>
      <c r="F13" s="6">
        <v>500</v>
      </c>
      <c r="G13" s="6">
        <v>460</v>
      </c>
      <c r="H13" s="6">
        <v>472.29</v>
      </c>
      <c r="I13" s="6">
        <v>480</v>
      </c>
      <c r="J13" s="6">
        <v>450</v>
      </c>
      <c r="K13" s="6">
        <v>450</v>
      </c>
      <c r="L13" s="6">
        <v>450</v>
      </c>
      <c r="M13" s="6">
        <v>452</v>
      </c>
      <c r="N13" s="6">
        <v>452</v>
      </c>
      <c r="O13" s="6">
        <v>452</v>
      </c>
      <c r="P13" s="6">
        <v>411</v>
      </c>
      <c r="Q13" s="6">
        <v>411</v>
      </c>
      <c r="R13" s="6">
        <v>411</v>
      </c>
      <c r="S13" s="6">
        <v>460</v>
      </c>
      <c r="T13" s="6">
        <v>460</v>
      </c>
      <c r="U13" s="6">
        <v>460</v>
      </c>
      <c r="V13" s="6">
        <v>460</v>
      </c>
      <c r="W13" s="6">
        <v>463.31</v>
      </c>
      <c r="X13" s="6">
        <v>470</v>
      </c>
      <c r="Y13" s="7">
        <v>7</v>
      </c>
    </row>
    <row r="14" spans="1:25" x14ac:dyDescent="0.3">
      <c r="A14" s="5">
        <v>8</v>
      </c>
      <c r="B14" s="5" t="s">
        <v>27</v>
      </c>
      <c r="C14" s="5" t="s">
        <v>28</v>
      </c>
      <c r="D14" s="6">
        <v>220</v>
      </c>
      <c r="E14" s="6">
        <v>225.67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3">
      <c r="A15" s="5">
        <v>9</v>
      </c>
      <c r="B15" s="5" t="s">
        <v>29</v>
      </c>
      <c r="C15" s="5" t="s">
        <v>20</v>
      </c>
      <c r="D15" s="6">
        <v>240</v>
      </c>
      <c r="E15" s="6">
        <v>243.29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3">
      <c r="A16" s="5">
        <v>10</v>
      </c>
      <c r="B16" s="5" t="s">
        <v>30</v>
      </c>
      <c r="C16" s="5" t="s">
        <v>23</v>
      </c>
      <c r="D16" s="6">
        <v>1100</v>
      </c>
      <c r="E16" s="6">
        <v>1126.6099999999999</v>
      </c>
      <c r="F16" s="6">
        <v>1150</v>
      </c>
      <c r="G16" s="6">
        <v>1120</v>
      </c>
      <c r="H16" s="6">
        <v>1128.6400000000001</v>
      </c>
      <c r="I16" s="6">
        <v>1140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3">
      <c r="A17" s="5">
        <v>11</v>
      </c>
      <c r="B17" s="5" t="s">
        <v>31</v>
      </c>
      <c r="C17" s="5" t="s">
        <v>32</v>
      </c>
      <c r="D17" s="6">
        <v>265</v>
      </c>
      <c r="E17" s="6">
        <v>274.07</v>
      </c>
      <c r="F17" s="6">
        <v>290</v>
      </c>
      <c r="G17" s="6">
        <v>261</v>
      </c>
      <c r="H17" s="6">
        <v>271</v>
      </c>
      <c r="I17" s="6">
        <v>280</v>
      </c>
      <c r="J17" s="6">
        <v>290</v>
      </c>
      <c r="K17" s="6">
        <v>293.3</v>
      </c>
      <c r="L17" s="6">
        <v>300</v>
      </c>
      <c r="M17" s="6">
        <v>280</v>
      </c>
      <c r="N17" s="6">
        <v>280</v>
      </c>
      <c r="O17" s="6">
        <v>280</v>
      </c>
      <c r="P17" s="6">
        <v>260</v>
      </c>
      <c r="Q17" s="6">
        <v>260</v>
      </c>
      <c r="R17" s="6">
        <v>260</v>
      </c>
      <c r="S17" s="6">
        <v>260</v>
      </c>
      <c r="T17" s="6">
        <v>260</v>
      </c>
      <c r="U17" s="6">
        <v>260</v>
      </c>
      <c r="V17" s="6">
        <v>260</v>
      </c>
      <c r="W17" s="6">
        <v>260</v>
      </c>
      <c r="X17" s="6">
        <v>260</v>
      </c>
      <c r="Y17" s="7">
        <v>11</v>
      </c>
    </row>
    <row r="18" spans="1:25" x14ac:dyDescent="0.3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3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3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3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3">
      <c r="A22" s="5">
        <v>16</v>
      </c>
      <c r="B22" s="5" t="s">
        <v>37</v>
      </c>
      <c r="C22" s="5" t="s">
        <v>32</v>
      </c>
      <c r="D22" s="6">
        <v>260</v>
      </c>
      <c r="E22" s="6">
        <v>293.83999999999997</v>
      </c>
      <c r="F22" s="6">
        <v>340</v>
      </c>
      <c r="G22" s="6">
        <v>260</v>
      </c>
      <c r="H22" s="6">
        <v>280.32</v>
      </c>
      <c r="I22" s="6">
        <v>300</v>
      </c>
      <c r="J22" s="6">
        <v>150</v>
      </c>
      <c r="K22" s="6">
        <v>150</v>
      </c>
      <c r="L22" s="6">
        <v>150</v>
      </c>
      <c r="M22" s="6">
        <v>160</v>
      </c>
      <c r="N22" s="6">
        <v>160</v>
      </c>
      <c r="O22" s="6">
        <v>160</v>
      </c>
      <c r="P22" s="6">
        <v>150</v>
      </c>
      <c r="Q22" s="6">
        <v>168.34</v>
      </c>
      <c r="R22" s="6">
        <v>180</v>
      </c>
      <c r="S22" s="6">
        <v>150</v>
      </c>
      <c r="T22" s="6">
        <v>165.1</v>
      </c>
      <c r="U22" s="6">
        <v>200</v>
      </c>
      <c r="V22" s="6">
        <v>150</v>
      </c>
      <c r="W22" s="6">
        <v>153.26</v>
      </c>
      <c r="X22" s="6">
        <v>160</v>
      </c>
      <c r="Y22" s="7">
        <v>16</v>
      </c>
    </row>
    <row r="23" spans="1:25" x14ac:dyDescent="0.3">
      <c r="A23" s="5">
        <v>17</v>
      </c>
      <c r="B23" s="5" t="s">
        <v>38</v>
      </c>
      <c r="C23" s="5" t="s">
        <v>20</v>
      </c>
      <c r="D23" s="6">
        <v>330</v>
      </c>
      <c r="E23" s="6">
        <v>353.83</v>
      </c>
      <c r="F23" s="6">
        <v>380</v>
      </c>
      <c r="G23" s="6">
        <v>340</v>
      </c>
      <c r="H23" s="6">
        <v>351.28</v>
      </c>
      <c r="I23" s="6">
        <v>360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280.83</v>
      </c>
      <c r="R23" s="6">
        <v>290</v>
      </c>
      <c r="S23" s="6">
        <v>280</v>
      </c>
      <c r="T23" s="6">
        <v>292.74</v>
      </c>
      <c r="U23" s="6">
        <v>320</v>
      </c>
      <c r="V23" s="6">
        <v>270</v>
      </c>
      <c r="W23" s="6">
        <v>276.63</v>
      </c>
      <c r="X23" s="6">
        <v>280</v>
      </c>
      <c r="Y23" s="7">
        <v>17</v>
      </c>
    </row>
    <row r="24" spans="1:25" x14ac:dyDescent="0.3">
      <c r="A24" s="5">
        <v>18</v>
      </c>
      <c r="B24" s="5" t="s">
        <v>39</v>
      </c>
      <c r="C24" s="5" t="s">
        <v>20</v>
      </c>
      <c r="D24" s="6">
        <v>420</v>
      </c>
      <c r="E24" s="6">
        <v>441.41</v>
      </c>
      <c r="F24" s="6">
        <v>470</v>
      </c>
      <c r="G24" s="6">
        <v>390</v>
      </c>
      <c r="H24" s="6">
        <v>411.19</v>
      </c>
      <c r="I24" s="6">
        <v>430</v>
      </c>
      <c r="J24" s="6">
        <v>380</v>
      </c>
      <c r="K24" s="6">
        <v>380</v>
      </c>
      <c r="L24" s="6">
        <v>380</v>
      </c>
      <c r="M24" s="6">
        <v>360</v>
      </c>
      <c r="N24" s="6">
        <v>360</v>
      </c>
      <c r="O24" s="6">
        <v>360</v>
      </c>
      <c r="P24" s="6">
        <v>380</v>
      </c>
      <c r="Q24" s="6">
        <v>389.48</v>
      </c>
      <c r="R24" s="6">
        <v>400</v>
      </c>
      <c r="S24" s="6">
        <v>360</v>
      </c>
      <c r="T24" s="6">
        <v>363.3</v>
      </c>
      <c r="U24" s="6">
        <v>370</v>
      </c>
      <c r="V24" s="6">
        <v>400</v>
      </c>
      <c r="W24" s="6">
        <v>400</v>
      </c>
      <c r="X24" s="6">
        <v>400</v>
      </c>
      <c r="Y24" s="7">
        <v>18</v>
      </c>
    </row>
    <row r="25" spans="1:25" x14ac:dyDescent="0.3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410</v>
      </c>
      <c r="K25" s="6">
        <v>416.64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470</v>
      </c>
      <c r="T25" s="6">
        <v>473.31</v>
      </c>
      <c r="U25" s="6">
        <v>480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3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280</v>
      </c>
      <c r="L26" s="6">
        <v>280</v>
      </c>
      <c r="M26" s="6">
        <v>290</v>
      </c>
      <c r="N26" s="6">
        <v>290</v>
      </c>
      <c r="O26" s="6">
        <v>290</v>
      </c>
      <c r="P26" s="6">
        <v>270</v>
      </c>
      <c r="Q26" s="6">
        <v>274.72000000000003</v>
      </c>
      <c r="R26" s="6">
        <v>280</v>
      </c>
      <c r="S26" s="6">
        <v>280</v>
      </c>
      <c r="T26" s="6">
        <v>283.29000000000002</v>
      </c>
      <c r="U26" s="6">
        <v>290</v>
      </c>
      <c r="V26" s="6">
        <v>280</v>
      </c>
      <c r="W26" s="6">
        <v>280</v>
      </c>
      <c r="X26" s="6">
        <v>280</v>
      </c>
      <c r="Y26" s="7">
        <v>20</v>
      </c>
    </row>
    <row r="27" spans="1:25" x14ac:dyDescent="0.3">
      <c r="A27" s="5">
        <v>21</v>
      </c>
      <c r="B27" s="5" t="s">
        <v>42</v>
      </c>
      <c r="C27" s="5" t="s">
        <v>20</v>
      </c>
      <c r="D27" s="6">
        <v>90</v>
      </c>
      <c r="E27" s="6">
        <v>109.46</v>
      </c>
      <c r="F27" s="6">
        <v>130</v>
      </c>
      <c r="G27" s="6">
        <v>85</v>
      </c>
      <c r="H27" s="6">
        <v>101.46</v>
      </c>
      <c r="I27" s="6">
        <v>120</v>
      </c>
      <c r="J27" s="6">
        <v>100</v>
      </c>
      <c r="K27" s="6">
        <v>100</v>
      </c>
      <c r="L27" s="6">
        <v>100</v>
      </c>
      <c r="M27" s="6">
        <v>100</v>
      </c>
      <c r="N27" s="6">
        <v>100</v>
      </c>
      <c r="O27" s="6">
        <v>100</v>
      </c>
      <c r="P27" s="6">
        <v>90</v>
      </c>
      <c r="Q27" s="6">
        <v>94.63</v>
      </c>
      <c r="R27" s="6">
        <v>100</v>
      </c>
      <c r="S27" s="6">
        <v>80</v>
      </c>
      <c r="T27" s="6">
        <v>106.24</v>
      </c>
      <c r="U27" s="6">
        <v>130</v>
      </c>
      <c r="V27" s="6">
        <v>80</v>
      </c>
      <c r="W27" s="6">
        <v>91.58</v>
      </c>
      <c r="X27" s="6">
        <v>120</v>
      </c>
      <c r="Y27" s="7">
        <v>21</v>
      </c>
    </row>
    <row r="28" spans="1:25" x14ac:dyDescent="0.3">
      <c r="A28" s="5">
        <v>22</v>
      </c>
      <c r="B28" s="5" t="s">
        <v>43</v>
      </c>
      <c r="C28" s="5" t="s">
        <v>20</v>
      </c>
      <c r="D28" s="6">
        <v>70</v>
      </c>
      <c r="E28" s="6">
        <v>79.599999999999994</v>
      </c>
      <c r="F28" s="6">
        <v>100</v>
      </c>
      <c r="G28" s="6">
        <v>58</v>
      </c>
      <c r="H28" s="6">
        <v>68.59</v>
      </c>
      <c r="I28" s="6">
        <v>80</v>
      </c>
      <c r="J28" s="6">
        <v>60</v>
      </c>
      <c r="K28" s="6">
        <v>60</v>
      </c>
      <c r="L28" s="6">
        <v>60</v>
      </c>
      <c r="M28" s="6">
        <v>80</v>
      </c>
      <c r="N28" s="6">
        <v>80</v>
      </c>
      <c r="O28" s="6">
        <v>80</v>
      </c>
      <c r="P28" s="6">
        <v>60</v>
      </c>
      <c r="Q28" s="6">
        <v>64.59</v>
      </c>
      <c r="R28" s="6">
        <v>70</v>
      </c>
      <c r="S28" s="6">
        <v>50</v>
      </c>
      <c r="T28" s="6">
        <v>50</v>
      </c>
      <c r="U28" s="6">
        <v>50</v>
      </c>
      <c r="V28" s="6">
        <v>50</v>
      </c>
      <c r="W28" s="6">
        <v>53.13</v>
      </c>
      <c r="X28" s="6">
        <v>60</v>
      </c>
      <c r="Y28" s="7">
        <v>22</v>
      </c>
    </row>
    <row r="29" spans="1:25" x14ac:dyDescent="0.3">
      <c r="A29" s="5">
        <v>23</v>
      </c>
      <c r="B29" s="5" t="s">
        <v>44</v>
      </c>
      <c r="C29" s="5" t="s">
        <v>20</v>
      </c>
      <c r="D29" s="6">
        <v>100</v>
      </c>
      <c r="E29" s="6">
        <v>122.07</v>
      </c>
      <c r="F29" s="6">
        <v>140</v>
      </c>
      <c r="G29" s="6">
        <v>100</v>
      </c>
      <c r="H29" s="6">
        <v>106.93</v>
      </c>
      <c r="I29" s="6">
        <v>120</v>
      </c>
      <c r="J29" s="6">
        <v>90</v>
      </c>
      <c r="K29" s="6">
        <v>96.55</v>
      </c>
      <c r="L29" s="6">
        <v>100</v>
      </c>
      <c r="M29" s="6">
        <v>100</v>
      </c>
      <c r="N29" s="6">
        <v>100</v>
      </c>
      <c r="O29" s="6">
        <v>100</v>
      </c>
      <c r="P29" s="6">
        <v>80</v>
      </c>
      <c r="Q29" s="6">
        <v>93.16</v>
      </c>
      <c r="R29" s="6">
        <v>100</v>
      </c>
      <c r="S29" s="6">
        <v>80</v>
      </c>
      <c r="T29" s="6">
        <v>80</v>
      </c>
      <c r="U29" s="6">
        <v>80</v>
      </c>
      <c r="V29" s="6">
        <v>60</v>
      </c>
      <c r="W29" s="6">
        <v>60</v>
      </c>
      <c r="X29" s="6">
        <v>60</v>
      </c>
      <c r="Y29" s="7">
        <v>23</v>
      </c>
    </row>
    <row r="30" spans="1:25" x14ac:dyDescent="0.3">
      <c r="A30" s="5">
        <v>24</v>
      </c>
      <c r="B30" s="5" t="s">
        <v>45</v>
      </c>
      <c r="C30" s="5" t="s">
        <v>20</v>
      </c>
      <c r="D30" s="6">
        <v>190</v>
      </c>
      <c r="E30" s="6">
        <v>196.23</v>
      </c>
      <c r="F30" s="6">
        <v>200</v>
      </c>
      <c r="G30" s="6">
        <v>190</v>
      </c>
      <c r="H30" s="6">
        <v>195.63</v>
      </c>
      <c r="I30" s="6">
        <v>200</v>
      </c>
      <c r="J30" s="6">
        <v>190</v>
      </c>
      <c r="K30" s="6">
        <v>190</v>
      </c>
      <c r="L30" s="6">
        <v>190</v>
      </c>
      <c r="M30" s="6">
        <v>190</v>
      </c>
      <c r="N30" s="6">
        <v>190</v>
      </c>
      <c r="O30" s="6">
        <v>190</v>
      </c>
      <c r="P30" s="6">
        <v>190</v>
      </c>
      <c r="Q30" s="6">
        <v>190.66</v>
      </c>
      <c r="R30" s="6">
        <v>192</v>
      </c>
      <c r="S30" s="6">
        <v>190</v>
      </c>
      <c r="T30" s="6">
        <v>190</v>
      </c>
      <c r="U30" s="6">
        <v>190</v>
      </c>
      <c r="V30" s="6">
        <v>185</v>
      </c>
      <c r="W30" s="6">
        <v>185</v>
      </c>
      <c r="X30" s="6">
        <v>185</v>
      </c>
      <c r="Y30" s="7">
        <v>24</v>
      </c>
    </row>
    <row r="31" spans="1:25" x14ac:dyDescent="0.3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220</v>
      </c>
      <c r="U31" s="6">
        <v>220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3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3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3">
      <c r="A34" s="5">
        <v>28</v>
      </c>
      <c r="B34" s="5" t="s">
        <v>49</v>
      </c>
      <c r="C34" s="5" t="s">
        <v>20</v>
      </c>
      <c r="D34" s="6">
        <v>260</v>
      </c>
      <c r="E34" s="6">
        <v>443.27</v>
      </c>
      <c r="F34" s="6">
        <v>650</v>
      </c>
      <c r="G34" s="6">
        <v>250</v>
      </c>
      <c r="H34" s="6">
        <v>392.45</v>
      </c>
      <c r="I34" s="6">
        <v>600</v>
      </c>
      <c r="J34" s="6">
        <v>300</v>
      </c>
      <c r="K34" s="6">
        <v>300</v>
      </c>
      <c r="L34" s="6">
        <v>300</v>
      </c>
      <c r="M34" s="6">
        <v>350</v>
      </c>
      <c r="N34" s="6">
        <v>350</v>
      </c>
      <c r="O34" s="6">
        <v>350</v>
      </c>
      <c r="P34" s="6">
        <v>270</v>
      </c>
      <c r="Q34" s="6">
        <v>325.58</v>
      </c>
      <c r="R34" s="6">
        <v>430</v>
      </c>
      <c r="S34" s="6">
        <v>350</v>
      </c>
      <c r="T34" s="6">
        <v>350</v>
      </c>
      <c r="U34" s="6">
        <v>350</v>
      </c>
      <c r="V34" s="6">
        <v>490</v>
      </c>
      <c r="W34" s="6">
        <v>496.64</v>
      </c>
      <c r="X34" s="6">
        <v>500</v>
      </c>
      <c r="Y34" s="7">
        <v>28</v>
      </c>
    </row>
    <row r="35" spans="1:25" x14ac:dyDescent="0.3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3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3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3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3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239.79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3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3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3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3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3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3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3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3">
      <c r="A47" s="5">
        <v>41</v>
      </c>
      <c r="B47" s="5" t="s">
        <v>67</v>
      </c>
      <c r="C47" s="5" t="s">
        <v>66</v>
      </c>
      <c r="D47" s="6">
        <v>4.66</v>
      </c>
      <c r="E47" s="6">
        <v>4.66</v>
      </c>
      <c r="F47" s="6">
        <v>4.66</v>
      </c>
      <c r="G47" s="6">
        <v>4.66</v>
      </c>
      <c r="H47" s="6">
        <v>4.66</v>
      </c>
      <c r="I47" s="6">
        <v>4.66</v>
      </c>
      <c r="J47" s="6">
        <v>4.66</v>
      </c>
      <c r="K47" s="6">
        <v>4.66</v>
      </c>
      <c r="L47" s="6">
        <v>4.66</v>
      </c>
      <c r="M47" s="6">
        <v>4.66</v>
      </c>
      <c r="N47" s="6">
        <v>4.66</v>
      </c>
      <c r="O47" s="6">
        <v>4.66</v>
      </c>
      <c r="P47" s="6">
        <v>4.66</v>
      </c>
      <c r="Q47" s="6">
        <v>4.66</v>
      </c>
      <c r="R47" s="6">
        <v>4.66</v>
      </c>
      <c r="S47" s="6">
        <v>4.66</v>
      </c>
      <c r="T47" s="6">
        <v>4.66</v>
      </c>
      <c r="U47" s="6">
        <v>4.66</v>
      </c>
      <c r="V47" s="6">
        <v>4.66</v>
      </c>
      <c r="W47" s="6">
        <v>4.66</v>
      </c>
      <c r="X47" s="6">
        <v>4.66</v>
      </c>
      <c r="Y47" s="7">
        <v>41</v>
      </c>
    </row>
    <row r="48" spans="1:25" x14ac:dyDescent="0.3">
      <c r="A48" s="5">
        <v>42</v>
      </c>
      <c r="B48" s="5" t="s">
        <v>157</v>
      </c>
      <c r="C48" s="5" t="s">
        <v>68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3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3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3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3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3">
      <c r="A53" s="5">
        <v>47</v>
      </c>
      <c r="B53" s="5" t="s">
        <v>74</v>
      </c>
      <c r="C53" s="5" t="s">
        <v>75</v>
      </c>
      <c r="D53" s="6">
        <v>273.08999999999997</v>
      </c>
      <c r="E53" s="6">
        <v>273.08999999999997</v>
      </c>
      <c r="F53" s="6">
        <v>273.08999999999997</v>
      </c>
      <c r="G53" s="6">
        <v>273.04000000000002</v>
      </c>
      <c r="H53" s="6">
        <v>273.11</v>
      </c>
      <c r="I53" s="6">
        <v>273.18</v>
      </c>
      <c r="J53" s="6">
        <v>273.10000000000002</v>
      </c>
      <c r="K53" s="6">
        <v>273.10000000000002</v>
      </c>
      <c r="L53" s="6">
        <v>273.10000000000002</v>
      </c>
      <c r="M53" s="6">
        <v>273.29000000000002</v>
      </c>
      <c r="N53" s="6">
        <v>273.29000000000002</v>
      </c>
      <c r="O53" s="6">
        <v>273.29000000000002</v>
      </c>
      <c r="P53" s="6">
        <v>273.08999999999997</v>
      </c>
      <c r="Q53" s="6">
        <v>273.08999999999997</v>
      </c>
      <c r="R53" s="6">
        <v>273.08999999999997</v>
      </c>
      <c r="S53" s="6">
        <v>273.10000000000002</v>
      </c>
      <c r="T53" s="6">
        <v>273.10000000000002</v>
      </c>
      <c r="U53" s="6">
        <v>273.10000000000002</v>
      </c>
      <c r="V53" s="6">
        <v>273.39</v>
      </c>
      <c r="W53" s="6">
        <v>273.39</v>
      </c>
      <c r="X53" s="6">
        <v>273.39</v>
      </c>
      <c r="Y53" s="7">
        <v>47</v>
      </c>
    </row>
    <row r="54" spans="1:25" x14ac:dyDescent="0.3">
      <c r="A54" s="5">
        <v>48</v>
      </c>
      <c r="B54" s="5" t="s">
        <v>76</v>
      </c>
      <c r="C54" s="5" t="s">
        <v>75</v>
      </c>
      <c r="D54" s="6">
        <v>285.01</v>
      </c>
      <c r="E54" s="6">
        <v>285.01</v>
      </c>
      <c r="F54" s="6">
        <v>285.01</v>
      </c>
      <c r="G54" s="6">
        <v>285.14999999999998</v>
      </c>
      <c r="H54" s="6">
        <v>285.27</v>
      </c>
      <c r="I54" s="6">
        <v>285.33999999999997</v>
      </c>
      <c r="J54" s="6">
        <v>285.3</v>
      </c>
      <c r="K54" s="6">
        <v>285.3</v>
      </c>
      <c r="L54" s="6">
        <v>285.3</v>
      </c>
      <c r="M54" s="6">
        <v>285.49</v>
      </c>
      <c r="N54" s="6">
        <v>285.49</v>
      </c>
      <c r="O54" s="6">
        <v>285.49</v>
      </c>
      <c r="P54" s="6">
        <v>285.29000000000002</v>
      </c>
      <c r="Q54" s="6">
        <v>285.29000000000002</v>
      </c>
      <c r="R54" s="6">
        <v>285.29000000000002</v>
      </c>
      <c r="S54" s="6">
        <v>285.3</v>
      </c>
      <c r="T54" s="6">
        <v>285.3</v>
      </c>
      <c r="U54" s="6">
        <v>285.3</v>
      </c>
      <c r="V54" s="6">
        <v>285.58999999999997</v>
      </c>
      <c r="W54" s="6">
        <v>285.58999999999997</v>
      </c>
      <c r="X54" s="6">
        <v>285.58999999999997</v>
      </c>
      <c r="Y54" s="7">
        <v>48</v>
      </c>
    </row>
    <row r="55" spans="1:25" x14ac:dyDescent="0.3">
      <c r="A55" s="5">
        <v>49</v>
      </c>
      <c r="B55" s="5" t="s">
        <v>77</v>
      </c>
      <c r="C55" s="5" t="s">
        <v>23</v>
      </c>
      <c r="D55" s="6">
        <v>3200</v>
      </c>
      <c r="E55" s="6">
        <v>3262.33</v>
      </c>
      <c r="F55" s="6">
        <v>3300</v>
      </c>
      <c r="G55" s="6">
        <v>3250</v>
      </c>
      <c r="H55" s="6">
        <v>3339.74</v>
      </c>
      <c r="I55" s="6">
        <v>3400</v>
      </c>
      <c r="J55" s="6">
        <v>3267.6</v>
      </c>
      <c r="K55" s="6">
        <v>3267.6</v>
      </c>
      <c r="L55" s="6">
        <v>3267.6</v>
      </c>
      <c r="M55" s="6">
        <v>3384</v>
      </c>
      <c r="N55" s="6">
        <v>3384</v>
      </c>
      <c r="O55" s="6">
        <v>3384</v>
      </c>
      <c r="P55" s="6">
        <v>3034.2</v>
      </c>
      <c r="Q55" s="6">
        <v>3072.61</v>
      </c>
      <c r="R55" s="6">
        <v>3150.9</v>
      </c>
      <c r="S55" s="6">
        <v>3500</v>
      </c>
      <c r="T55" s="6">
        <v>3500</v>
      </c>
      <c r="U55" s="6">
        <v>3500</v>
      </c>
      <c r="V55" s="6">
        <v>3000</v>
      </c>
      <c r="W55" s="6">
        <v>3000</v>
      </c>
      <c r="X55" s="6">
        <v>3000</v>
      </c>
      <c r="Y55" s="7">
        <v>49</v>
      </c>
    </row>
    <row r="56" spans="1:25" x14ac:dyDescent="0.3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3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1" x14ac:dyDescent="0.4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3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3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3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7.399999999999999" x14ac:dyDescent="0.3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3">
      <c r="A65" s="5">
        <v>1</v>
      </c>
      <c r="B65" s="5" t="s">
        <v>17</v>
      </c>
      <c r="C65" s="5" t="s">
        <v>18</v>
      </c>
      <c r="D65" s="6">
        <v>1466.66</v>
      </c>
      <c r="E65" s="6">
        <v>1497.48</v>
      </c>
      <c r="F65" s="6">
        <v>1533.33</v>
      </c>
      <c r="G65" s="6">
        <v>1400</v>
      </c>
      <c r="H65" s="6">
        <v>1444.09</v>
      </c>
      <c r="I65" s="6">
        <v>1466.66</v>
      </c>
      <c r="J65" s="6">
        <v>1600</v>
      </c>
      <c r="K65" s="6">
        <v>1653.14</v>
      </c>
      <c r="L65" s="6">
        <v>1800</v>
      </c>
      <c r="M65" s="6">
        <v>1640</v>
      </c>
      <c r="N65" s="6">
        <v>1674.92</v>
      </c>
      <c r="O65" s="6">
        <v>1700</v>
      </c>
      <c r="P65" s="6">
        <v>1380</v>
      </c>
      <c r="Q65" s="6">
        <v>1380</v>
      </c>
      <c r="R65" s="6">
        <v>1380</v>
      </c>
      <c r="S65" s="6">
        <v>1500</v>
      </c>
      <c r="T65" s="6">
        <v>1500</v>
      </c>
      <c r="U65" s="6">
        <v>1500</v>
      </c>
      <c r="V65" s="6">
        <v>1400</v>
      </c>
      <c r="W65" s="6">
        <v>1460.77</v>
      </c>
      <c r="X65" s="6">
        <v>1500</v>
      </c>
      <c r="Y65" s="7">
        <v>1</v>
      </c>
    </row>
    <row r="66" spans="1:25" x14ac:dyDescent="0.3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279.32</v>
      </c>
      <c r="L66" s="6">
        <v>290</v>
      </c>
      <c r="M66" s="6">
        <v>200</v>
      </c>
      <c r="N66" s="6">
        <v>206.46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200</v>
      </c>
      <c r="W66" s="6">
        <v>206.61</v>
      </c>
      <c r="X66" s="6">
        <v>210</v>
      </c>
      <c r="Y66" s="7">
        <v>2</v>
      </c>
    </row>
    <row r="67" spans="1:25" x14ac:dyDescent="0.3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178.04</v>
      </c>
      <c r="L67" s="6">
        <v>190</v>
      </c>
      <c r="M67" s="6">
        <v>140</v>
      </c>
      <c r="N67" s="6">
        <v>146.54</v>
      </c>
      <c r="O67" s="6">
        <v>160</v>
      </c>
      <c r="P67" s="6">
        <v>150</v>
      </c>
      <c r="Q67" s="6">
        <v>154.91999999999999</v>
      </c>
      <c r="R67" s="6">
        <v>160</v>
      </c>
      <c r="S67" s="6">
        <v>110</v>
      </c>
      <c r="T67" s="6">
        <v>116.57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3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3">
      <c r="A69" s="5">
        <v>5</v>
      </c>
      <c r="B69" s="5" t="s">
        <v>24</v>
      </c>
      <c r="C69" s="5" t="s">
        <v>20</v>
      </c>
      <c r="D69" s="6">
        <v>1200</v>
      </c>
      <c r="E69" s="6">
        <v>1200</v>
      </c>
      <c r="F69" s="6">
        <v>1200</v>
      </c>
      <c r="G69" s="6">
        <v>1000</v>
      </c>
      <c r="H69" s="6">
        <v>1000</v>
      </c>
      <c r="I69" s="6">
        <v>1000</v>
      </c>
      <c r="J69" s="6">
        <v>1200</v>
      </c>
      <c r="K69" s="6">
        <v>1292.6099999999999</v>
      </c>
      <c r="L69" s="6">
        <v>1400</v>
      </c>
      <c r="M69" s="6">
        <v>1100</v>
      </c>
      <c r="N69" s="6">
        <v>1161.93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3">
      <c r="A70" s="5">
        <v>6</v>
      </c>
      <c r="B70" s="5" t="s">
        <v>25</v>
      </c>
      <c r="C70" s="5" t="s">
        <v>20</v>
      </c>
      <c r="D70" s="6">
        <v>2200</v>
      </c>
      <c r="E70" s="6">
        <v>2249.5100000000002</v>
      </c>
      <c r="F70" s="6">
        <v>2300</v>
      </c>
      <c r="G70" s="6">
        <v>1800</v>
      </c>
      <c r="H70" s="6">
        <v>1866.06</v>
      </c>
      <c r="I70" s="6">
        <v>1900</v>
      </c>
      <c r="J70" s="6">
        <v>2000</v>
      </c>
      <c r="K70" s="6">
        <v>2170.15</v>
      </c>
      <c r="L70" s="6">
        <v>2400</v>
      </c>
      <c r="M70" s="6">
        <v>1900</v>
      </c>
      <c r="N70" s="6">
        <v>1978.8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3">
      <c r="A71" s="5">
        <v>7</v>
      </c>
      <c r="B71" s="5" t="s">
        <v>26</v>
      </c>
      <c r="C71" s="5" t="s">
        <v>20</v>
      </c>
      <c r="D71" s="6">
        <v>450</v>
      </c>
      <c r="E71" s="6">
        <v>450</v>
      </c>
      <c r="F71" s="6">
        <v>450</v>
      </c>
      <c r="G71" s="6">
        <v>435</v>
      </c>
      <c r="H71" s="6">
        <v>435</v>
      </c>
      <c r="I71" s="6">
        <v>435</v>
      </c>
      <c r="J71" s="6">
        <v>450</v>
      </c>
      <c r="K71" s="6">
        <v>467.65</v>
      </c>
      <c r="L71" s="6">
        <v>500</v>
      </c>
      <c r="M71" s="6">
        <v>435</v>
      </c>
      <c r="N71" s="6">
        <v>439.97</v>
      </c>
      <c r="O71" s="6">
        <v>450</v>
      </c>
      <c r="P71" s="6">
        <v>460</v>
      </c>
      <c r="Q71" s="6">
        <v>460</v>
      </c>
      <c r="R71" s="6">
        <v>460</v>
      </c>
      <c r="S71" s="6">
        <v>470</v>
      </c>
      <c r="T71" s="6">
        <v>471.66</v>
      </c>
      <c r="U71" s="6">
        <v>475</v>
      </c>
      <c r="V71" s="6">
        <v>470</v>
      </c>
      <c r="W71" s="6">
        <v>470</v>
      </c>
      <c r="X71" s="6">
        <v>470</v>
      </c>
      <c r="Y71" s="7">
        <v>7</v>
      </c>
    </row>
    <row r="72" spans="1:25" x14ac:dyDescent="0.3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236.26</v>
      </c>
      <c r="X72" s="6">
        <v>250</v>
      </c>
      <c r="Y72" s="7">
        <v>8</v>
      </c>
    </row>
    <row r="73" spans="1:25" x14ac:dyDescent="0.3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258.77999999999997</v>
      </c>
      <c r="X73" s="6">
        <v>270</v>
      </c>
      <c r="Y73" s="7">
        <v>9</v>
      </c>
    </row>
    <row r="74" spans="1:25" x14ac:dyDescent="0.3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1040</v>
      </c>
      <c r="Q74" s="6">
        <v>1040</v>
      </c>
      <c r="R74" s="6">
        <v>1040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3">
      <c r="A75" s="5">
        <v>11</v>
      </c>
      <c r="B75" s="5" t="s">
        <v>31</v>
      </c>
      <c r="C75" s="5" t="s">
        <v>32</v>
      </c>
      <c r="D75" s="6">
        <v>265</v>
      </c>
      <c r="E75" s="6">
        <v>267.77</v>
      </c>
      <c r="F75" s="6">
        <v>270</v>
      </c>
      <c r="G75" s="6">
        <v>265</v>
      </c>
      <c r="H75" s="6">
        <v>265</v>
      </c>
      <c r="I75" s="6">
        <v>265</v>
      </c>
      <c r="J75" s="6">
        <v>270</v>
      </c>
      <c r="K75" s="6">
        <v>279.51</v>
      </c>
      <c r="L75" s="6">
        <v>290</v>
      </c>
      <c r="M75" s="6">
        <v>280</v>
      </c>
      <c r="N75" s="6">
        <v>281.64</v>
      </c>
      <c r="O75" s="6">
        <v>290</v>
      </c>
      <c r="P75" s="6">
        <v>270</v>
      </c>
      <c r="Q75" s="6">
        <v>270</v>
      </c>
      <c r="R75" s="6">
        <v>270</v>
      </c>
      <c r="S75" s="6">
        <v>280</v>
      </c>
      <c r="T75" s="6">
        <v>280</v>
      </c>
      <c r="U75" s="6">
        <v>280</v>
      </c>
      <c r="V75" s="6">
        <v>270</v>
      </c>
      <c r="W75" s="6">
        <v>278.87</v>
      </c>
      <c r="X75" s="6">
        <v>280</v>
      </c>
      <c r="Y75" s="7">
        <v>11</v>
      </c>
    </row>
    <row r="76" spans="1:25" x14ac:dyDescent="0.3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450</v>
      </c>
      <c r="H76" s="6">
        <v>459.79</v>
      </c>
      <c r="I76" s="6">
        <v>480</v>
      </c>
      <c r="J76" s="6">
        <v>500</v>
      </c>
      <c r="K76" s="6">
        <v>540.58000000000004</v>
      </c>
      <c r="L76" s="6">
        <v>650</v>
      </c>
      <c r="M76" s="6">
        <v>400</v>
      </c>
      <c r="N76" s="6">
        <v>424.81</v>
      </c>
      <c r="O76" s="6">
        <v>450</v>
      </c>
      <c r="P76" s="6">
        <v>400</v>
      </c>
      <c r="Q76" s="6">
        <v>400</v>
      </c>
      <c r="R76" s="6">
        <v>400</v>
      </c>
      <c r="S76" s="6">
        <v>480</v>
      </c>
      <c r="T76" s="6">
        <v>480</v>
      </c>
      <c r="U76" s="6">
        <v>480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3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3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3">
      <c r="A79" s="5">
        <v>15</v>
      </c>
      <c r="B79" s="5" t="s">
        <v>36</v>
      </c>
      <c r="C79" s="5" t="s">
        <v>23</v>
      </c>
      <c r="D79" s="6">
        <v>579</v>
      </c>
      <c r="E79" s="6">
        <v>579</v>
      </c>
      <c r="F79" s="6">
        <v>579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3">
      <c r="A80" s="5">
        <v>16</v>
      </c>
      <c r="B80" s="5" t="s">
        <v>37</v>
      </c>
      <c r="C80" s="5" t="s">
        <v>32</v>
      </c>
      <c r="D80" s="6">
        <v>240</v>
      </c>
      <c r="E80" s="6">
        <v>257.45</v>
      </c>
      <c r="F80" s="6">
        <v>280</v>
      </c>
      <c r="G80" s="6">
        <v>180</v>
      </c>
      <c r="H80" s="6">
        <v>180</v>
      </c>
      <c r="I80" s="6">
        <v>180</v>
      </c>
      <c r="J80" s="6">
        <v>120</v>
      </c>
      <c r="K80" s="6">
        <v>142.32</v>
      </c>
      <c r="L80" s="6">
        <v>180</v>
      </c>
      <c r="M80" s="6">
        <v>100</v>
      </c>
      <c r="N80" s="6">
        <v>111.22</v>
      </c>
      <c r="O80" s="6">
        <v>120</v>
      </c>
      <c r="P80" s="6">
        <v>150</v>
      </c>
      <c r="Q80" s="6">
        <v>157.37</v>
      </c>
      <c r="R80" s="6">
        <v>200</v>
      </c>
      <c r="S80" s="6">
        <v>120</v>
      </c>
      <c r="T80" s="6">
        <v>139.25</v>
      </c>
      <c r="U80" s="6">
        <v>150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3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301.48</v>
      </c>
      <c r="L81" s="6">
        <v>320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296.63</v>
      </c>
      <c r="X81" s="6">
        <v>300</v>
      </c>
      <c r="Y81" s="7">
        <v>17</v>
      </c>
    </row>
    <row r="82" spans="1:25" x14ac:dyDescent="0.3">
      <c r="A82" s="5">
        <v>18</v>
      </c>
      <c r="B82" s="5" t="s">
        <v>39</v>
      </c>
      <c r="C82" s="5" t="s">
        <v>20</v>
      </c>
      <c r="D82" s="6">
        <v>390</v>
      </c>
      <c r="E82" s="6">
        <v>398.88</v>
      </c>
      <c r="F82" s="6">
        <v>400</v>
      </c>
      <c r="G82" s="6">
        <v>390</v>
      </c>
      <c r="H82" s="6">
        <v>393.31</v>
      </c>
      <c r="I82" s="6">
        <v>400</v>
      </c>
      <c r="J82" s="6">
        <v>360</v>
      </c>
      <c r="K82" s="6">
        <v>385.58</v>
      </c>
      <c r="L82" s="6">
        <v>400</v>
      </c>
      <c r="M82" s="6">
        <v>400</v>
      </c>
      <c r="N82" s="6">
        <v>409.9</v>
      </c>
      <c r="O82" s="6">
        <v>420</v>
      </c>
      <c r="P82" s="6">
        <v>420</v>
      </c>
      <c r="Q82" s="6">
        <v>420</v>
      </c>
      <c r="R82" s="6">
        <v>420</v>
      </c>
      <c r="S82" s="6">
        <v>340</v>
      </c>
      <c r="T82" s="6">
        <v>403.76</v>
      </c>
      <c r="U82" s="6">
        <v>440</v>
      </c>
      <c r="V82" s="6">
        <v>380</v>
      </c>
      <c r="W82" s="6">
        <v>387.17</v>
      </c>
      <c r="X82" s="6">
        <v>400</v>
      </c>
      <c r="Y82" s="7">
        <v>18</v>
      </c>
    </row>
    <row r="83" spans="1:25" x14ac:dyDescent="0.3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400</v>
      </c>
      <c r="K83" s="6">
        <v>408.34</v>
      </c>
      <c r="L83" s="6">
        <v>440</v>
      </c>
      <c r="M83" s="6">
        <v>420</v>
      </c>
      <c r="N83" s="6">
        <v>421.63</v>
      </c>
      <c r="O83" s="6">
        <v>440</v>
      </c>
      <c r="P83" s="6">
        <v>440</v>
      </c>
      <c r="Q83" s="6">
        <v>440</v>
      </c>
      <c r="R83" s="6">
        <v>440</v>
      </c>
      <c r="S83" s="6">
        <v>530</v>
      </c>
      <c r="T83" s="6">
        <v>530</v>
      </c>
      <c r="U83" s="6">
        <v>530</v>
      </c>
      <c r="V83" s="6">
        <v>430</v>
      </c>
      <c r="W83" s="6">
        <v>438.88</v>
      </c>
      <c r="X83" s="6">
        <v>440</v>
      </c>
      <c r="Y83" s="7">
        <v>19</v>
      </c>
    </row>
    <row r="84" spans="1:25" x14ac:dyDescent="0.3">
      <c r="A84" s="5">
        <v>20</v>
      </c>
      <c r="B84" s="5" t="s">
        <v>41</v>
      </c>
      <c r="C84" s="5" t="s">
        <v>20</v>
      </c>
      <c r="D84" s="6">
        <v>320</v>
      </c>
      <c r="E84" s="6">
        <v>326.57</v>
      </c>
      <c r="F84" s="6">
        <v>340</v>
      </c>
      <c r="G84" s="6">
        <v>280</v>
      </c>
      <c r="H84" s="6">
        <v>293.18</v>
      </c>
      <c r="I84" s="6">
        <v>300</v>
      </c>
      <c r="J84" s="6">
        <v>300</v>
      </c>
      <c r="K84" s="6">
        <v>320.3</v>
      </c>
      <c r="L84" s="6">
        <v>350</v>
      </c>
      <c r="M84" s="6">
        <v>290</v>
      </c>
      <c r="N84" s="6">
        <v>297.47000000000003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330</v>
      </c>
      <c r="W84" s="6">
        <v>336.63</v>
      </c>
      <c r="X84" s="6">
        <v>340</v>
      </c>
      <c r="Y84" s="7">
        <v>20</v>
      </c>
    </row>
    <row r="85" spans="1:25" x14ac:dyDescent="0.3">
      <c r="A85" s="5">
        <v>21</v>
      </c>
      <c r="B85" s="5" t="s">
        <v>42</v>
      </c>
      <c r="C85" s="5" t="s">
        <v>20</v>
      </c>
      <c r="D85" s="6">
        <v>90</v>
      </c>
      <c r="E85" s="6">
        <v>96.55</v>
      </c>
      <c r="F85" s="6">
        <v>100</v>
      </c>
      <c r="G85" s="6">
        <v>100</v>
      </c>
      <c r="H85" s="6">
        <v>100</v>
      </c>
      <c r="I85" s="6">
        <v>100</v>
      </c>
      <c r="J85" s="6">
        <v>60</v>
      </c>
      <c r="K85" s="6">
        <v>73.349999999999994</v>
      </c>
      <c r="L85" s="6">
        <v>80</v>
      </c>
      <c r="M85" s="6">
        <v>70</v>
      </c>
      <c r="N85" s="6">
        <v>73.19</v>
      </c>
      <c r="O85" s="6">
        <v>80</v>
      </c>
      <c r="P85" s="6">
        <v>60</v>
      </c>
      <c r="Q85" s="6">
        <v>60</v>
      </c>
      <c r="R85" s="6">
        <v>60</v>
      </c>
      <c r="S85" s="6">
        <v>60</v>
      </c>
      <c r="T85" s="6">
        <v>66.489999999999995</v>
      </c>
      <c r="U85" s="6">
        <v>70</v>
      </c>
      <c r="V85" s="6">
        <v>90</v>
      </c>
      <c r="W85" s="6">
        <v>94.31</v>
      </c>
      <c r="X85" s="6">
        <v>100</v>
      </c>
      <c r="Y85" s="7">
        <v>21</v>
      </c>
    </row>
    <row r="86" spans="1:25" x14ac:dyDescent="0.3">
      <c r="A86" s="5">
        <v>22</v>
      </c>
      <c r="B86" s="5" t="s">
        <v>43</v>
      </c>
      <c r="C86" s="5" t="s">
        <v>20</v>
      </c>
      <c r="D86" s="6">
        <v>60</v>
      </c>
      <c r="E86" s="6">
        <v>60</v>
      </c>
      <c r="F86" s="6">
        <v>60</v>
      </c>
      <c r="G86" s="6">
        <v>50</v>
      </c>
      <c r="H86" s="6">
        <v>53.13</v>
      </c>
      <c r="I86" s="6">
        <v>60</v>
      </c>
      <c r="J86" s="6">
        <v>50</v>
      </c>
      <c r="K86" s="6">
        <v>58.66</v>
      </c>
      <c r="L86" s="6">
        <v>70</v>
      </c>
      <c r="M86" s="6">
        <v>50</v>
      </c>
      <c r="N86" s="6">
        <v>53.13</v>
      </c>
      <c r="O86" s="6">
        <v>60</v>
      </c>
      <c r="P86" s="6">
        <v>40</v>
      </c>
      <c r="Q86" s="6">
        <v>40</v>
      </c>
      <c r="R86" s="6">
        <v>40</v>
      </c>
      <c r="S86" s="6">
        <v>50</v>
      </c>
      <c r="T86" s="6">
        <v>50</v>
      </c>
      <c r="U86" s="6">
        <v>50</v>
      </c>
      <c r="V86" s="6">
        <v>70</v>
      </c>
      <c r="W86" s="6">
        <v>75.39</v>
      </c>
      <c r="X86" s="6">
        <v>80</v>
      </c>
      <c r="Y86" s="7">
        <v>22</v>
      </c>
    </row>
    <row r="87" spans="1:25" x14ac:dyDescent="0.3">
      <c r="A87" s="5">
        <v>23</v>
      </c>
      <c r="B87" s="5" t="s">
        <v>44</v>
      </c>
      <c r="C87" s="5" t="s">
        <v>20</v>
      </c>
      <c r="D87" s="6">
        <v>60</v>
      </c>
      <c r="E87" s="6">
        <v>69.52</v>
      </c>
      <c r="F87" s="6">
        <v>80</v>
      </c>
      <c r="G87" s="6">
        <v>100</v>
      </c>
      <c r="H87" s="6">
        <v>106.27</v>
      </c>
      <c r="I87" s="6">
        <v>120</v>
      </c>
      <c r="J87" s="6">
        <v>70</v>
      </c>
      <c r="K87" s="6">
        <v>93.74</v>
      </c>
      <c r="L87" s="6">
        <v>120</v>
      </c>
      <c r="M87" s="6">
        <v>70</v>
      </c>
      <c r="N87" s="6">
        <v>83.54</v>
      </c>
      <c r="O87" s="6">
        <v>100</v>
      </c>
      <c r="P87" s="6">
        <v>70</v>
      </c>
      <c r="Q87" s="6">
        <v>70</v>
      </c>
      <c r="R87" s="6">
        <v>70</v>
      </c>
      <c r="S87" s="6">
        <v>80</v>
      </c>
      <c r="T87" s="6">
        <v>86.18</v>
      </c>
      <c r="U87" s="6">
        <v>100</v>
      </c>
      <c r="V87" s="6">
        <v>70</v>
      </c>
      <c r="W87" s="6">
        <v>80.91</v>
      </c>
      <c r="X87" s="6">
        <v>90</v>
      </c>
      <c r="Y87" s="7">
        <v>23</v>
      </c>
    </row>
    <row r="88" spans="1:25" x14ac:dyDescent="0.3">
      <c r="A88" s="5">
        <v>24</v>
      </c>
      <c r="B88" s="5" t="s">
        <v>45</v>
      </c>
      <c r="C88" s="5" t="s">
        <v>20</v>
      </c>
      <c r="D88" s="6">
        <v>180</v>
      </c>
      <c r="E88" s="6">
        <v>181.87</v>
      </c>
      <c r="F88" s="6">
        <v>185</v>
      </c>
      <c r="G88" s="6">
        <v>180</v>
      </c>
      <c r="H88" s="6">
        <v>183.32</v>
      </c>
      <c r="I88" s="6">
        <v>185</v>
      </c>
      <c r="J88" s="6">
        <v>190</v>
      </c>
      <c r="K88" s="6">
        <v>192.54</v>
      </c>
      <c r="L88" s="6">
        <v>200</v>
      </c>
      <c r="M88" s="6">
        <v>180</v>
      </c>
      <c r="N88" s="6">
        <v>186.64</v>
      </c>
      <c r="O88" s="6">
        <v>190</v>
      </c>
      <c r="P88" s="6">
        <v>180</v>
      </c>
      <c r="Q88" s="6">
        <v>180</v>
      </c>
      <c r="R88" s="6">
        <v>180</v>
      </c>
      <c r="S88" s="6">
        <v>190</v>
      </c>
      <c r="T88" s="6">
        <v>190</v>
      </c>
      <c r="U88" s="6">
        <v>190</v>
      </c>
      <c r="V88" s="6">
        <v>190</v>
      </c>
      <c r="W88" s="6">
        <v>190</v>
      </c>
      <c r="X88" s="6">
        <v>190</v>
      </c>
      <c r="Y88" s="7">
        <v>24</v>
      </c>
    </row>
    <row r="89" spans="1:25" x14ac:dyDescent="0.3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200</v>
      </c>
      <c r="H89" s="6">
        <v>213.12</v>
      </c>
      <c r="I89" s="6">
        <v>220</v>
      </c>
      <c r="J89" s="6">
        <v>240</v>
      </c>
      <c r="K89" s="6">
        <v>261.35000000000002</v>
      </c>
      <c r="L89" s="6">
        <v>280</v>
      </c>
      <c r="M89" s="6">
        <v>220</v>
      </c>
      <c r="N89" s="6">
        <v>234.91</v>
      </c>
      <c r="O89" s="6">
        <v>240</v>
      </c>
      <c r="P89" s="6">
        <v>240</v>
      </c>
      <c r="Q89" s="6">
        <v>240</v>
      </c>
      <c r="R89" s="6">
        <v>240</v>
      </c>
      <c r="S89" s="6">
        <v>220</v>
      </c>
      <c r="T89" s="6">
        <v>220</v>
      </c>
      <c r="U89" s="6">
        <v>220</v>
      </c>
      <c r="V89" s="6">
        <v>260</v>
      </c>
      <c r="W89" s="6">
        <v>261.08999999999997</v>
      </c>
      <c r="X89" s="6">
        <v>270</v>
      </c>
      <c r="Y89" s="7">
        <v>25</v>
      </c>
    </row>
    <row r="90" spans="1:25" x14ac:dyDescent="0.3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3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3">
      <c r="A92" s="5">
        <v>28</v>
      </c>
      <c r="B92" s="5" t="s">
        <v>49</v>
      </c>
      <c r="C92" s="5" t="s">
        <v>20</v>
      </c>
      <c r="D92" s="6">
        <v>350</v>
      </c>
      <c r="E92" s="6">
        <v>366.45</v>
      </c>
      <c r="F92" s="6">
        <v>380</v>
      </c>
      <c r="G92" s="6">
        <v>300</v>
      </c>
      <c r="H92" s="6">
        <v>343.41</v>
      </c>
      <c r="I92" s="6">
        <v>450</v>
      </c>
      <c r="J92" s="6">
        <v>350</v>
      </c>
      <c r="K92" s="6">
        <v>421.36</v>
      </c>
      <c r="L92" s="6">
        <v>500</v>
      </c>
      <c r="M92" s="6">
        <v>300</v>
      </c>
      <c r="N92" s="6">
        <v>327.8</v>
      </c>
      <c r="O92" s="6">
        <v>360</v>
      </c>
      <c r="P92" s="6">
        <v>300</v>
      </c>
      <c r="Q92" s="6">
        <v>330.19</v>
      </c>
      <c r="R92" s="6">
        <v>400</v>
      </c>
      <c r="S92" s="6">
        <v>260</v>
      </c>
      <c r="T92" s="6">
        <v>273.17</v>
      </c>
      <c r="U92" s="6">
        <v>280</v>
      </c>
      <c r="V92" s="6">
        <v>280</v>
      </c>
      <c r="W92" s="6">
        <v>385.53</v>
      </c>
      <c r="X92" s="6">
        <v>500</v>
      </c>
      <c r="Y92" s="7">
        <v>28</v>
      </c>
    </row>
    <row r="93" spans="1:25" x14ac:dyDescent="0.3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3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3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183.7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3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3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3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731.42</v>
      </c>
      <c r="L98" s="6">
        <v>750</v>
      </c>
      <c r="M98" s="6">
        <v>500</v>
      </c>
      <c r="N98" s="6">
        <v>532.79999999999995</v>
      </c>
      <c r="O98" s="6">
        <v>550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3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450</v>
      </c>
      <c r="N99" s="6">
        <v>476.9</v>
      </c>
      <c r="O99" s="6">
        <v>500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3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3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3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3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3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3">
      <c r="A105" s="5">
        <v>41</v>
      </c>
      <c r="B105" s="5" t="s">
        <v>67</v>
      </c>
      <c r="C105" s="5" t="s">
        <v>66</v>
      </c>
      <c r="D105" s="6">
        <v>4.66</v>
      </c>
      <c r="E105" s="6">
        <v>4.66</v>
      </c>
      <c r="F105" s="6">
        <v>4.66</v>
      </c>
      <c r="G105" s="6">
        <v>4.66</v>
      </c>
      <c r="H105" s="6">
        <v>4.66</v>
      </c>
      <c r="I105" s="6">
        <v>4.66</v>
      </c>
      <c r="J105" s="6">
        <v>4.66</v>
      </c>
      <c r="K105" s="6">
        <v>4.66</v>
      </c>
      <c r="L105" s="6">
        <v>4.66</v>
      </c>
      <c r="M105" s="6">
        <v>4.66</v>
      </c>
      <c r="N105" s="6">
        <v>4.66</v>
      </c>
      <c r="O105" s="6">
        <v>4.66</v>
      </c>
      <c r="P105" s="6">
        <v>4.66</v>
      </c>
      <c r="Q105" s="6">
        <v>4.66</v>
      </c>
      <c r="R105" s="6">
        <v>4.66</v>
      </c>
      <c r="S105" s="6">
        <v>4.66</v>
      </c>
      <c r="T105" s="6">
        <v>4.66</v>
      </c>
      <c r="U105" s="6">
        <v>4.66</v>
      </c>
      <c r="V105" s="6">
        <v>4.66</v>
      </c>
      <c r="W105" s="6">
        <v>4.66</v>
      </c>
      <c r="X105" s="6">
        <v>4.66</v>
      </c>
      <c r="Y105" s="7">
        <v>41</v>
      </c>
    </row>
    <row r="106" spans="1:25" x14ac:dyDescent="0.3">
      <c r="A106" s="5">
        <v>42</v>
      </c>
      <c r="B106" s="5" t="s">
        <v>157</v>
      </c>
      <c r="C106" s="5" t="s">
        <v>68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3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1100</v>
      </c>
      <c r="N107" s="6">
        <v>1116.42</v>
      </c>
      <c r="O107" s="6">
        <v>1150</v>
      </c>
      <c r="P107" s="6">
        <v>900</v>
      </c>
      <c r="Q107" s="6">
        <v>900</v>
      </c>
      <c r="R107" s="6">
        <v>900</v>
      </c>
      <c r="S107" s="6">
        <v>900</v>
      </c>
      <c r="T107" s="6">
        <v>965.49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3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416.02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3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3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3">
      <c r="A111" s="5">
        <v>47</v>
      </c>
      <c r="B111" s="5" t="s">
        <v>74</v>
      </c>
      <c r="C111" s="5" t="s">
        <v>75</v>
      </c>
      <c r="D111" s="6">
        <v>273.08999999999997</v>
      </c>
      <c r="E111" s="6">
        <v>273.29000000000002</v>
      </c>
      <c r="F111" s="6">
        <v>273.52999999999997</v>
      </c>
      <c r="G111" s="6">
        <v>273.48</v>
      </c>
      <c r="H111" s="6">
        <v>273.70999999999998</v>
      </c>
      <c r="I111" s="6">
        <v>273.89</v>
      </c>
      <c r="J111" s="6">
        <v>273.18</v>
      </c>
      <c r="K111" s="6">
        <v>273.18</v>
      </c>
      <c r="L111" s="6">
        <v>273.18</v>
      </c>
      <c r="M111" s="6">
        <v>274.11</v>
      </c>
      <c r="N111" s="6">
        <v>274.29000000000002</v>
      </c>
      <c r="O111" s="6">
        <v>274.57</v>
      </c>
      <c r="P111" s="6">
        <v>273.08999999999997</v>
      </c>
      <c r="Q111" s="6">
        <v>273.08999999999997</v>
      </c>
      <c r="R111" s="6">
        <v>273.08999999999997</v>
      </c>
      <c r="S111" s="6">
        <v>273.44</v>
      </c>
      <c r="T111" s="6">
        <v>273.44</v>
      </c>
      <c r="U111" s="6">
        <v>273.44</v>
      </c>
      <c r="V111" s="6">
        <v>273.10000000000002</v>
      </c>
      <c r="W111" s="6">
        <v>273.10000000000002</v>
      </c>
      <c r="X111" s="6">
        <v>273.10000000000002</v>
      </c>
      <c r="Y111" s="7">
        <v>47</v>
      </c>
    </row>
    <row r="112" spans="1:25" x14ac:dyDescent="0.3">
      <c r="A112" s="5">
        <v>48</v>
      </c>
      <c r="B112" s="5" t="s">
        <v>76</v>
      </c>
      <c r="C112" s="5" t="s">
        <v>75</v>
      </c>
      <c r="D112" s="6">
        <v>285.25</v>
      </c>
      <c r="E112" s="6">
        <v>285.44</v>
      </c>
      <c r="F112" s="6">
        <v>285.75</v>
      </c>
      <c r="G112" s="6">
        <v>285.60000000000002</v>
      </c>
      <c r="H112" s="6">
        <v>285.88</v>
      </c>
      <c r="I112" s="6">
        <v>286.08999999999997</v>
      </c>
      <c r="J112" s="6">
        <v>285.38</v>
      </c>
      <c r="K112" s="6">
        <v>285.38</v>
      </c>
      <c r="L112" s="6">
        <v>285.38</v>
      </c>
      <c r="M112" s="6">
        <v>286.3</v>
      </c>
      <c r="N112" s="6">
        <v>286.39999999999998</v>
      </c>
      <c r="O112" s="6">
        <v>286.7</v>
      </c>
      <c r="P112" s="6">
        <v>285.29000000000002</v>
      </c>
      <c r="Q112" s="6">
        <v>285.29000000000002</v>
      </c>
      <c r="R112" s="6">
        <v>285.29000000000002</v>
      </c>
      <c r="S112" s="6">
        <v>285.64</v>
      </c>
      <c r="T112" s="6">
        <v>285.64</v>
      </c>
      <c r="U112" s="6">
        <v>285.64</v>
      </c>
      <c r="V112" s="6">
        <v>285.3</v>
      </c>
      <c r="W112" s="6">
        <v>285.3</v>
      </c>
      <c r="X112" s="6">
        <v>285.3</v>
      </c>
      <c r="Y112" s="7">
        <v>48</v>
      </c>
    </row>
    <row r="113" spans="1:25" x14ac:dyDescent="0.3">
      <c r="A113" s="5">
        <v>49</v>
      </c>
      <c r="B113" s="5" t="s">
        <v>77</v>
      </c>
      <c r="C113" s="5" t="s">
        <v>23</v>
      </c>
      <c r="D113" s="6">
        <v>3150</v>
      </c>
      <c r="E113" s="6">
        <v>3150</v>
      </c>
      <c r="F113" s="6">
        <v>3150</v>
      </c>
      <c r="G113" s="6">
        <v>3520</v>
      </c>
      <c r="H113" s="6">
        <v>3520</v>
      </c>
      <c r="I113" s="6">
        <v>3520</v>
      </c>
      <c r="J113" s="6">
        <v>2800</v>
      </c>
      <c r="K113" s="6">
        <v>2845.16</v>
      </c>
      <c r="L113" s="6">
        <v>3034</v>
      </c>
      <c r="M113" s="6">
        <v>3150.9</v>
      </c>
      <c r="N113" s="6">
        <v>3189.33</v>
      </c>
      <c r="O113" s="6">
        <v>3267.6</v>
      </c>
      <c r="P113" s="6">
        <v>3150</v>
      </c>
      <c r="Q113" s="6">
        <v>3150</v>
      </c>
      <c r="R113" s="6">
        <v>3150</v>
      </c>
      <c r="S113" s="6">
        <v>2750</v>
      </c>
      <c r="T113" s="6">
        <v>2750</v>
      </c>
      <c r="U113" s="6">
        <v>2750</v>
      </c>
      <c r="V113" s="6">
        <v>2878.6</v>
      </c>
      <c r="W113" s="6">
        <v>2947.65</v>
      </c>
      <c r="X113" s="6">
        <v>2956.4</v>
      </c>
      <c r="Y113" s="7">
        <v>49</v>
      </c>
    </row>
    <row r="114" spans="1:25" x14ac:dyDescent="0.3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3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1" x14ac:dyDescent="0.4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3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3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3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7.399999999999999" x14ac:dyDescent="0.3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3">
      <c r="A123" s="5">
        <v>1</v>
      </c>
      <c r="B123" s="5" t="s">
        <v>17</v>
      </c>
      <c r="C123" s="5" t="s">
        <v>18</v>
      </c>
      <c r="D123" s="6">
        <v>1400</v>
      </c>
      <c r="E123" s="6">
        <v>1400</v>
      </c>
      <c r="F123" s="6">
        <v>1400</v>
      </c>
      <c r="G123" s="6">
        <v>1580</v>
      </c>
      <c r="H123" s="6">
        <v>1589.98</v>
      </c>
      <c r="I123" s="6">
        <v>1600</v>
      </c>
      <c r="J123" s="6">
        <v>1600</v>
      </c>
      <c r="K123" s="6">
        <v>1600</v>
      </c>
      <c r="L123" s="6">
        <v>1600</v>
      </c>
      <c r="M123" s="6">
        <v>1380</v>
      </c>
      <c r="N123" s="6">
        <v>1500.99</v>
      </c>
      <c r="O123" s="6">
        <v>1800</v>
      </c>
      <c r="P123" s="6">
        <v>1504.79</v>
      </c>
      <c r="Q123" s="6">
        <v>1938.28</v>
      </c>
      <c r="R123" s="6">
        <f t="shared" ref="R123:R154" si="0">ROUND(N123/P123* 100 - 100,2)</f>
        <v>-0.25</v>
      </c>
      <c r="S123" s="6">
        <f t="shared" ref="S123:S154" si="1">ROUND(N123/Q123* 100 - 100,2)</f>
        <v>-22.56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3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260</v>
      </c>
      <c r="H124" s="6">
        <v>269.92</v>
      </c>
      <c r="I124" s="6">
        <v>280</v>
      </c>
      <c r="J124" s="6">
        <v>200</v>
      </c>
      <c r="K124" s="6">
        <v>203.28</v>
      </c>
      <c r="L124" s="6">
        <v>210</v>
      </c>
      <c r="M124" s="6">
        <v>140</v>
      </c>
      <c r="N124" s="6">
        <v>206.61</v>
      </c>
      <c r="O124" s="6">
        <v>290</v>
      </c>
      <c r="P124" s="6">
        <v>206.53</v>
      </c>
      <c r="Q124" s="6">
        <v>207.41</v>
      </c>
      <c r="R124" s="6">
        <f t="shared" si="0"/>
        <v>0.04</v>
      </c>
      <c r="S124" s="6">
        <f t="shared" si="1"/>
        <v>-0.39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3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154.19999999999999</v>
      </c>
      <c r="O125" s="6">
        <v>200</v>
      </c>
      <c r="P125" s="6">
        <v>154.28</v>
      </c>
      <c r="Q125" s="6">
        <v>162.41</v>
      </c>
      <c r="R125" s="6">
        <f t="shared" si="0"/>
        <v>-0.05</v>
      </c>
      <c r="S125" s="6">
        <f t="shared" si="1"/>
        <v>-5.0599999999999996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3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110.8</v>
      </c>
      <c r="R126" s="6">
        <f t="shared" si="0"/>
        <v>0</v>
      </c>
      <c r="S126" s="6">
        <f t="shared" si="1"/>
        <v>-1.78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3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1107.04</v>
      </c>
      <c r="O127" s="6">
        <v>1400</v>
      </c>
      <c r="P127" s="6">
        <v>1107.04</v>
      </c>
      <c r="Q127" s="6">
        <v>965.83</v>
      </c>
      <c r="R127" s="6">
        <f t="shared" si="0"/>
        <v>0</v>
      </c>
      <c r="S127" s="6">
        <f t="shared" si="1"/>
        <v>14.62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3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2046.01</v>
      </c>
      <c r="O128" s="6">
        <v>2450</v>
      </c>
      <c r="P128" s="6">
        <v>2039.72</v>
      </c>
      <c r="Q128" s="6">
        <v>1904.08</v>
      </c>
      <c r="R128" s="6">
        <f t="shared" si="0"/>
        <v>0.31</v>
      </c>
      <c r="S128" s="6">
        <f t="shared" si="1"/>
        <v>7.45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3">
      <c r="A129" s="5">
        <v>7</v>
      </c>
      <c r="B129" s="5" t="s">
        <v>26</v>
      </c>
      <c r="C129" s="5" t="s">
        <v>20</v>
      </c>
      <c r="D129" s="6">
        <v>485</v>
      </c>
      <c r="E129" s="6">
        <v>485</v>
      </c>
      <c r="F129" s="6">
        <v>485</v>
      </c>
      <c r="G129" s="6">
        <v>480</v>
      </c>
      <c r="H129" s="6">
        <v>492.45</v>
      </c>
      <c r="I129" s="6">
        <v>500</v>
      </c>
      <c r="J129" s="6">
        <v>460</v>
      </c>
      <c r="K129" s="6">
        <v>473.24</v>
      </c>
      <c r="L129" s="6">
        <v>480</v>
      </c>
      <c r="M129" s="6">
        <v>411</v>
      </c>
      <c r="N129" s="6">
        <v>459.96</v>
      </c>
      <c r="O129" s="6">
        <v>500</v>
      </c>
      <c r="P129" s="6">
        <v>424.66</v>
      </c>
      <c r="Q129" s="6">
        <v>411.54</v>
      </c>
      <c r="R129" s="6">
        <f t="shared" si="0"/>
        <v>8.31</v>
      </c>
      <c r="S129" s="6">
        <f t="shared" si="1"/>
        <v>11.77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3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201.18</v>
      </c>
      <c r="O130" s="6">
        <v>250</v>
      </c>
      <c r="P130" s="6">
        <v>201.09</v>
      </c>
      <c r="Q130" s="6">
        <v>193.41</v>
      </c>
      <c r="R130" s="6">
        <f t="shared" si="0"/>
        <v>0.04</v>
      </c>
      <c r="S130" s="6">
        <f t="shared" si="1"/>
        <v>4.0199999999999996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3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236.05</v>
      </c>
      <c r="O131" s="6">
        <v>360</v>
      </c>
      <c r="P131" s="6">
        <v>235.46</v>
      </c>
      <c r="Q131" s="6">
        <v>227.35</v>
      </c>
      <c r="R131" s="6">
        <f t="shared" si="0"/>
        <v>0.25</v>
      </c>
      <c r="S131" s="6">
        <f t="shared" si="1"/>
        <v>3.83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3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1080.29</v>
      </c>
      <c r="O132" s="6">
        <v>1150</v>
      </c>
      <c r="P132" s="6">
        <v>1076.98</v>
      </c>
      <c r="Q132" s="6">
        <v>1029.27</v>
      </c>
      <c r="R132" s="6">
        <f t="shared" si="0"/>
        <v>0.31</v>
      </c>
      <c r="S132" s="6">
        <f t="shared" si="1"/>
        <v>4.96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3">
      <c r="A133" s="5">
        <v>11</v>
      </c>
      <c r="B133" s="5" t="s">
        <v>31</v>
      </c>
      <c r="C133" s="5" t="s">
        <v>32</v>
      </c>
      <c r="D133" s="6">
        <v>300</v>
      </c>
      <c r="E133" s="6">
        <v>300</v>
      </c>
      <c r="F133" s="6">
        <v>300</v>
      </c>
      <c r="G133" s="6">
        <v>270</v>
      </c>
      <c r="H133" s="6">
        <v>277.41000000000003</v>
      </c>
      <c r="I133" s="6">
        <v>290</v>
      </c>
      <c r="J133" s="6">
        <v>260</v>
      </c>
      <c r="K133" s="6">
        <v>260</v>
      </c>
      <c r="L133" s="6">
        <v>260</v>
      </c>
      <c r="M133" s="6">
        <v>260</v>
      </c>
      <c r="N133" s="6">
        <v>273.8</v>
      </c>
      <c r="O133" s="6">
        <v>300</v>
      </c>
      <c r="P133" s="6">
        <v>258.61</v>
      </c>
      <c r="Q133" s="6">
        <v>252.8</v>
      </c>
      <c r="R133" s="6">
        <f t="shared" si="0"/>
        <v>5.87</v>
      </c>
      <c r="S133" s="6">
        <f t="shared" si="1"/>
        <v>8.31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3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400</v>
      </c>
      <c r="N134" s="6">
        <v>527.29999999999995</v>
      </c>
      <c r="O134" s="6">
        <v>660</v>
      </c>
      <c r="P134" s="6">
        <v>527.11</v>
      </c>
      <c r="Q134" s="6">
        <v>495.75</v>
      </c>
      <c r="R134" s="6">
        <f t="shared" si="0"/>
        <v>0.04</v>
      </c>
      <c r="S134" s="6">
        <f t="shared" si="1"/>
        <v>6.36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3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2878.79</v>
      </c>
      <c r="Q135" s="6">
        <v>2673.78</v>
      </c>
      <c r="R135" s="6">
        <f t="shared" si="0"/>
        <v>-0.21</v>
      </c>
      <c r="S135" s="6">
        <f t="shared" si="1"/>
        <v>7.45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3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1461.7</v>
      </c>
      <c r="O136" s="6">
        <v>1485</v>
      </c>
      <c r="P136" s="6">
        <v>1461.7</v>
      </c>
      <c r="Q136" s="6">
        <v>1299.72</v>
      </c>
      <c r="R136" s="6">
        <f t="shared" si="0"/>
        <v>0</v>
      </c>
      <c r="S136" s="6">
        <f t="shared" si="1"/>
        <v>12.46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3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568.47</v>
      </c>
      <c r="O137" s="6">
        <v>580</v>
      </c>
      <c r="P137" s="6">
        <v>568.47</v>
      </c>
      <c r="Q137" s="6">
        <v>506.12</v>
      </c>
      <c r="R137" s="6">
        <f t="shared" si="0"/>
        <v>0</v>
      </c>
      <c r="S137" s="6">
        <f t="shared" si="1"/>
        <v>12.32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3">
      <c r="A138" s="5">
        <v>16</v>
      </c>
      <c r="B138" s="5" t="s">
        <v>37</v>
      </c>
      <c r="C138" s="5" t="s">
        <v>32</v>
      </c>
      <c r="D138" s="6">
        <v>150</v>
      </c>
      <c r="E138" s="6">
        <v>169.39</v>
      </c>
      <c r="F138" s="6">
        <v>180</v>
      </c>
      <c r="G138" s="6">
        <v>130</v>
      </c>
      <c r="H138" s="6">
        <v>144.68</v>
      </c>
      <c r="I138" s="6">
        <v>160</v>
      </c>
      <c r="J138" s="6">
        <v>150</v>
      </c>
      <c r="K138" s="6">
        <v>165.1</v>
      </c>
      <c r="L138" s="6">
        <v>200</v>
      </c>
      <c r="M138" s="6">
        <v>100</v>
      </c>
      <c r="N138" s="6">
        <v>172.49</v>
      </c>
      <c r="O138" s="6">
        <v>340</v>
      </c>
      <c r="P138" s="6">
        <v>175.24</v>
      </c>
      <c r="Q138" s="6">
        <v>157.28</v>
      </c>
      <c r="R138" s="6">
        <f t="shared" si="0"/>
        <v>-1.57</v>
      </c>
      <c r="S138" s="6">
        <f t="shared" si="1"/>
        <v>9.67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3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296.45</v>
      </c>
      <c r="O139" s="6">
        <v>380</v>
      </c>
      <c r="P139" s="6">
        <v>295.88</v>
      </c>
      <c r="Q139" s="6">
        <v>325.83</v>
      </c>
      <c r="R139" s="6">
        <f t="shared" si="0"/>
        <v>0.19</v>
      </c>
      <c r="S139" s="6">
        <f t="shared" si="1"/>
        <v>-9.02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3">
      <c r="A140" s="5">
        <v>18</v>
      </c>
      <c r="B140" s="5" t="s">
        <v>39</v>
      </c>
      <c r="C140" s="5" t="s">
        <v>20</v>
      </c>
      <c r="D140" s="6">
        <v>380</v>
      </c>
      <c r="E140" s="6">
        <v>380</v>
      </c>
      <c r="F140" s="6">
        <v>380</v>
      </c>
      <c r="G140" s="6">
        <v>440</v>
      </c>
      <c r="H140" s="6">
        <v>449.95</v>
      </c>
      <c r="I140" s="6">
        <v>460</v>
      </c>
      <c r="J140" s="6">
        <v>430</v>
      </c>
      <c r="K140" s="6">
        <v>430</v>
      </c>
      <c r="L140" s="6">
        <v>430</v>
      </c>
      <c r="M140" s="6">
        <v>340</v>
      </c>
      <c r="N140" s="6">
        <v>399.5</v>
      </c>
      <c r="O140" s="6">
        <v>470</v>
      </c>
      <c r="P140" s="6">
        <v>400.69</v>
      </c>
      <c r="Q140" s="6">
        <v>338.81</v>
      </c>
      <c r="R140" s="6">
        <f t="shared" si="0"/>
        <v>-0.3</v>
      </c>
      <c r="S140" s="6">
        <f t="shared" si="1"/>
        <v>17.91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3">
      <c r="A141" s="5">
        <v>19</v>
      </c>
      <c r="B141" s="5" t="s">
        <v>40</v>
      </c>
      <c r="C141" s="5" t="s">
        <v>20</v>
      </c>
      <c r="D141" s="6">
        <v>460</v>
      </c>
      <c r="E141" s="6">
        <v>460</v>
      </c>
      <c r="F141" s="6">
        <v>460</v>
      </c>
      <c r="G141" s="6">
        <v>500</v>
      </c>
      <c r="H141" s="6">
        <v>509.96</v>
      </c>
      <c r="I141" s="6">
        <v>520</v>
      </c>
      <c r="J141" s="6">
        <v>400</v>
      </c>
      <c r="K141" s="6">
        <v>416.02</v>
      </c>
      <c r="L141" s="6">
        <v>450</v>
      </c>
      <c r="M141" s="6">
        <v>400</v>
      </c>
      <c r="N141" s="6">
        <v>455.96</v>
      </c>
      <c r="O141" s="6">
        <v>530</v>
      </c>
      <c r="P141" s="6">
        <v>455.96</v>
      </c>
      <c r="Q141" s="6">
        <v>574.73</v>
      </c>
      <c r="R141" s="6">
        <f t="shared" si="0"/>
        <v>0</v>
      </c>
      <c r="S141" s="6">
        <f t="shared" si="1"/>
        <v>-20.67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3">
      <c r="A142" s="5">
        <v>20</v>
      </c>
      <c r="B142" s="5" t="s">
        <v>41</v>
      </c>
      <c r="C142" s="5" t="s">
        <v>20</v>
      </c>
      <c r="D142" s="6">
        <v>320</v>
      </c>
      <c r="E142" s="6">
        <v>320</v>
      </c>
      <c r="F142" s="6">
        <v>320</v>
      </c>
      <c r="G142" s="6">
        <v>350</v>
      </c>
      <c r="H142" s="6">
        <v>359.94</v>
      </c>
      <c r="I142" s="6">
        <v>370</v>
      </c>
      <c r="J142" s="6">
        <v>340</v>
      </c>
      <c r="K142" s="6">
        <v>346.54</v>
      </c>
      <c r="L142" s="6">
        <v>360</v>
      </c>
      <c r="M142" s="6">
        <v>270</v>
      </c>
      <c r="N142" s="6">
        <v>313.83999999999997</v>
      </c>
      <c r="O142" s="6">
        <v>400</v>
      </c>
      <c r="P142" s="6">
        <v>314.82</v>
      </c>
      <c r="Q142" s="6">
        <v>332.7</v>
      </c>
      <c r="R142" s="6">
        <f t="shared" si="0"/>
        <v>-0.31</v>
      </c>
      <c r="S142" s="6">
        <f t="shared" si="1"/>
        <v>-5.67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3">
      <c r="A143" s="5">
        <v>21</v>
      </c>
      <c r="B143" s="5" t="s">
        <v>42</v>
      </c>
      <c r="C143" s="5" t="s">
        <v>20</v>
      </c>
      <c r="D143" s="6">
        <v>60</v>
      </c>
      <c r="E143" s="6">
        <v>60</v>
      </c>
      <c r="F143" s="6">
        <v>60</v>
      </c>
      <c r="G143" s="6">
        <v>60</v>
      </c>
      <c r="H143" s="6">
        <v>69.7</v>
      </c>
      <c r="I143" s="6">
        <v>80</v>
      </c>
      <c r="J143" s="6">
        <v>80</v>
      </c>
      <c r="K143" s="6">
        <v>86.18</v>
      </c>
      <c r="L143" s="6">
        <v>100</v>
      </c>
      <c r="M143" s="6">
        <v>60</v>
      </c>
      <c r="N143" s="6">
        <v>85.65</v>
      </c>
      <c r="O143" s="6">
        <v>130</v>
      </c>
      <c r="P143" s="6">
        <v>84.42</v>
      </c>
      <c r="Q143" s="6">
        <v>99.23</v>
      </c>
      <c r="R143" s="6">
        <f t="shared" si="0"/>
        <v>1.46</v>
      </c>
      <c r="S143" s="6">
        <f t="shared" si="1"/>
        <v>-13.69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3">
      <c r="A144" s="5">
        <v>22</v>
      </c>
      <c r="B144" s="5" t="s">
        <v>43</v>
      </c>
      <c r="C144" s="5" t="s">
        <v>20</v>
      </c>
      <c r="D144" s="6">
        <v>50</v>
      </c>
      <c r="E144" s="6">
        <v>53.13</v>
      </c>
      <c r="F144" s="6">
        <v>60</v>
      </c>
      <c r="G144" s="6">
        <v>40</v>
      </c>
      <c r="H144" s="6">
        <v>49.58</v>
      </c>
      <c r="I144" s="6">
        <v>60</v>
      </c>
      <c r="J144" s="6">
        <v>50</v>
      </c>
      <c r="K144" s="6">
        <v>50</v>
      </c>
      <c r="L144" s="6">
        <v>50</v>
      </c>
      <c r="M144" s="6">
        <v>40</v>
      </c>
      <c r="N144" s="6">
        <v>57.76</v>
      </c>
      <c r="O144" s="6">
        <v>100</v>
      </c>
      <c r="P144" s="6">
        <v>56.76</v>
      </c>
      <c r="Q144" s="6">
        <v>112.49</v>
      </c>
      <c r="R144" s="6">
        <f t="shared" si="0"/>
        <v>1.76</v>
      </c>
      <c r="S144" s="6">
        <f t="shared" si="1"/>
        <v>-48.65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3">
      <c r="A145" s="5">
        <v>23</v>
      </c>
      <c r="B145" s="5" t="s">
        <v>44</v>
      </c>
      <c r="C145" s="5" t="s">
        <v>20</v>
      </c>
      <c r="D145" s="6">
        <v>70</v>
      </c>
      <c r="E145" s="6">
        <v>70</v>
      </c>
      <c r="F145" s="6">
        <v>70</v>
      </c>
      <c r="G145" s="6">
        <v>30</v>
      </c>
      <c r="H145" s="6">
        <v>39.47</v>
      </c>
      <c r="I145" s="6">
        <v>50</v>
      </c>
      <c r="J145" s="6">
        <v>60</v>
      </c>
      <c r="K145" s="6">
        <v>60</v>
      </c>
      <c r="L145" s="6">
        <v>60</v>
      </c>
      <c r="M145" s="6">
        <v>30</v>
      </c>
      <c r="N145" s="6">
        <v>80.75</v>
      </c>
      <c r="O145" s="6">
        <v>140</v>
      </c>
      <c r="P145" s="6">
        <v>89.07</v>
      </c>
      <c r="Q145" s="6">
        <v>156.61000000000001</v>
      </c>
      <c r="R145" s="6">
        <f t="shared" si="0"/>
        <v>-9.34</v>
      </c>
      <c r="S145" s="6">
        <f t="shared" si="1"/>
        <v>-48.44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3">
      <c r="A146" s="5">
        <v>24</v>
      </c>
      <c r="B146" s="5" t="s">
        <v>45</v>
      </c>
      <c r="C146" s="5" t="s">
        <v>20</v>
      </c>
      <c r="D146" s="6">
        <v>180</v>
      </c>
      <c r="E146" s="6">
        <v>180</v>
      </c>
      <c r="F146" s="6">
        <v>180</v>
      </c>
      <c r="G146" s="6">
        <v>185</v>
      </c>
      <c r="H146" s="6">
        <v>186.5</v>
      </c>
      <c r="I146" s="6">
        <v>188</v>
      </c>
      <c r="J146" s="6">
        <v>188</v>
      </c>
      <c r="K146" s="6">
        <v>189.33</v>
      </c>
      <c r="L146" s="6">
        <v>190</v>
      </c>
      <c r="M146" s="6">
        <v>180</v>
      </c>
      <c r="N146" s="6">
        <v>188.04</v>
      </c>
      <c r="O146" s="6">
        <v>200</v>
      </c>
      <c r="P146" s="6">
        <v>188.44</v>
      </c>
      <c r="Q146" s="6">
        <v>147.18</v>
      </c>
      <c r="R146" s="6">
        <f t="shared" si="0"/>
        <v>-0.21</v>
      </c>
      <c r="S146" s="6">
        <f t="shared" si="1"/>
        <v>27.76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3">
      <c r="A147" s="5">
        <v>25</v>
      </c>
      <c r="B147" s="5" t="s">
        <v>46</v>
      </c>
      <c r="C147" s="5" t="s">
        <v>20</v>
      </c>
      <c r="D147" s="6">
        <v>220</v>
      </c>
      <c r="E147" s="6">
        <v>233.14</v>
      </c>
      <c r="F147" s="6">
        <v>240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239.66</v>
      </c>
      <c r="O147" s="6">
        <v>300</v>
      </c>
      <c r="P147" s="6">
        <v>239.03</v>
      </c>
      <c r="Q147" s="6">
        <v>213.03</v>
      </c>
      <c r="R147" s="6">
        <f t="shared" si="0"/>
        <v>0.26</v>
      </c>
      <c r="S147" s="6">
        <f t="shared" si="1"/>
        <v>12.5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3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72.599999999999994</v>
      </c>
      <c r="Q148" s="6">
        <v>70.33</v>
      </c>
      <c r="R148" s="6">
        <f t="shared" si="0"/>
        <v>0</v>
      </c>
      <c r="S148" s="6">
        <f t="shared" si="1"/>
        <v>3.23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3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333.24</v>
      </c>
      <c r="R149" s="6">
        <f t="shared" si="0"/>
        <v>0</v>
      </c>
      <c r="S149" s="6">
        <f t="shared" si="1"/>
        <v>-3.97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3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330</v>
      </c>
      <c r="H150" s="6">
        <v>344.87</v>
      </c>
      <c r="I150" s="6">
        <v>360</v>
      </c>
      <c r="J150" s="6">
        <v>550</v>
      </c>
      <c r="K150" s="6">
        <v>582.85</v>
      </c>
      <c r="L150" s="6">
        <v>600</v>
      </c>
      <c r="M150" s="6">
        <v>250</v>
      </c>
      <c r="N150" s="6">
        <v>372.09</v>
      </c>
      <c r="O150" s="6">
        <v>650</v>
      </c>
      <c r="P150" s="6">
        <v>365.88</v>
      </c>
      <c r="Q150" s="6">
        <v>484.33</v>
      </c>
      <c r="R150" s="6">
        <f t="shared" si="0"/>
        <v>1.7</v>
      </c>
      <c r="S150" s="6">
        <f t="shared" si="1"/>
        <v>-23.17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3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3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307.63</v>
      </c>
      <c r="O152" s="6">
        <v>450</v>
      </c>
      <c r="P152" s="6">
        <v>306.86</v>
      </c>
      <c r="Q152" s="6">
        <v>282.98</v>
      </c>
      <c r="R152" s="6">
        <f t="shared" si="0"/>
        <v>0.25</v>
      </c>
      <c r="S152" s="6">
        <f t="shared" si="1"/>
        <v>8.7100000000000009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3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170</v>
      </c>
      <c r="H153" s="6">
        <v>184.75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167.17</v>
      </c>
      <c r="O153" s="6">
        <v>260</v>
      </c>
      <c r="P153" s="6">
        <v>166.59</v>
      </c>
      <c r="Q153" s="6">
        <v>152.71</v>
      </c>
      <c r="R153" s="6">
        <f t="shared" si="0"/>
        <v>0.35</v>
      </c>
      <c r="S153" s="6">
        <f t="shared" si="1"/>
        <v>9.4700000000000006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3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61.38</v>
      </c>
      <c r="O154" s="6">
        <v>80</v>
      </c>
      <c r="P154" s="6">
        <v>61.38</v>
      </c>
      <c r="Q154" s="6">
        <v>60.49</v>
      </c>
      <c r="R154" s="6">
        <f t="shared" si="0"/>
        <v>0</v>
      </c>
      <c r="S154" s="6">
        <f t="shared" si="1"/>
        <v>1.47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3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241.18</v>
      </c>
      <c r="O155" s="6">
        <v>250</v>
      </c>
      <c r="P155" s="6">
        <v>240.59</v>
      </c>
      <c r="Q155" s="6">
        <v>231.93</v>
      </c>
      <c r="R155" s="6">
        <f t="shared" ref="R155:R173" si="4">ROUND(N155/P155* 100 - 100,2)</f>
        <v>0.25</v>
      </c>
      <c r="S155" s="6">
        <f t="shared" ref="S155:S173" si="5">ROUND(N155/Q155* 100 - 100,2)</f>
        <v>3.99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3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656.91</v>
      </c>
      <c r="O156" s="6">
        <v>800</v>
      </c>
      <c r="P156" s="6">
        <v>655.45</v>
      </c>
      <c r="Q156" s="6">
        <v>617</v>
      </c>
      <c r="R156" s="6">
        <f t="shared" si="4"/>
        <v>0.22</v>
      </c>
      <c r="S156" s="6">
        <f t="shared" si="5"/>
        <v>6.47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3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499.58</v>
      </c>
      <c r="O157" s="6">
        <v>900</v>
      </c>
      <c r="P157" s="6">
        <v>498.82</v>
      </c>
      <c r="Q157" s="6">
        <v>469.22</v>
      </c>
      <c r="R157" s="6">
        <f t="shared" si="4"/>
        <v>0.15</v>
      </c>
      <c r="S157" s="6">
        <f t="shared" si="5"/>
        <v>6.47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3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656.59</v>
      </c>
      <c r="O158" s="6">
        <v>820</v>
      </c>
      <c r="P158" s="6">
        <v>656.59</v>
      </c>
      <c r="Q158" s="6">
        <v>611.82000000000005</v>
      </c>
      <c r="R158" s="6">
        <f t="shared" si="4"/>
        <v>0</v>
      </c>
      <c r="S158" s="6">
        <f t="shared" si="5"/>
        <v>7.32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3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281.62</v>
      </c>
      <c r="R159" s="6">
        <f t="shared" si="4"/>
        <v>0</v>
      </c>
      <c r="S159" s="6">
        <f t="shared" si="5"/>
        <v>7.2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3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3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3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3">
      <c r="A163" s="5">
        <v>41</v>
      </c>
      <c r="B163" s="5" t="s">
        <v>67</v>
      </c>
      <c r="C163" s="5" t="s">
        <v>66</v>
      </c>
      <c r="D163" s="6">
        <v>4.66</v>
      </c>
      <c r="E163" s="6">
        <v>4.66</v>
      </c>
      <c r="F163" s="6">
        <v>4.66</v>
      </c>
      <c r="G163" s="6">
        <v>4.66</v>
      </c>
      <c r="H163" s="6">
        <v>4.66</v>
      </c>
      <c r="I163" s="6">
        <v>4.66</v>
      </c>
      <c r="J163" s="6">
        <v>4.66</v>
      </c>
      <c r="K163" s="6">
        <v>4.66</v>
      </c>
      <c r="L163" s="6">
        <v>4.66</v>
      </c>
      <c r="M163" s="6">
        <v>4.66</v>
      </c>
      <c r="N163" s="6">
        <v>4.66</v>
      </c>
      <c r="O163" s="6">
        <v>4.66</v>
      </c>
      <c r="P163" s="6">
        <v>4.66</v>
      </c>
      <c r="Q163" s="6">
        <v>7.47</v>
      </c>
      <c r="R163" s="6">
        <f t="shared" si="4"/>
        <v>0</v>
      </c>
      <c r="S163" s="6">
        <f t="shared" si="5"/>
        <v>-37.619999999999997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3">
      <c r="A164" s="5">
        <v>42</v>
      </c>
      <c r="B164" s="5" t="s">
        <v>157</v>
      </c>
      <c r="C164" s="5" t="s">
        <v>68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3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1324.06</v>
      </c>
      <c r="O165" s="6">
        <v>2300</v>
      </c>
      <c r="P165" s="6">
        <v>1317.61</v>
      </c>
      <c r="Q165" s="6">
        <v>1195.3</v>
      </c>
      <c r="R165" s="6">
        <f t="shared" si="4"/>
        <v>0.49</v>
      </c>
      <c r="S165" s="6">
        <f t="shared" si="5"/>
        <v>10.77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3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384.75</v>
      </c>
      <c r="O166" s="6">
        <v>580</v>
      </c>
      <c r="P166" s="6">
        <v>383.87</v>
      </c>
      <c r="Q166" s="6">
        <v>379.68</v>
      </c>
      <c r="R166" s="6">
        <f t="shared" si="4"/>
        <v>0.23</v>
      </c>
      <c r="S166" s="6">
        <f t="shared" si="5"/>
        <v>1.34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3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3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3">
      <c r="A169" s="5">
        <v>47</v>
      </c>
      <c r="B169" s="5" t="s">
        <v>74</v>
      </c>
      <c r="C169" s="5" t="s">
        <v>75</v>
      </c>
      <c r="D169" s="6">
        <v>274.3</v>
      </c>
      <c r="E169" s="6">
        <v>274.3</v>
      </c>
      <c r="F169" s="6">
        <v>274.3</v>
      </c>
      <c r="G169" s="6">
        <v>273.18</v>
      </c>
      <c r="H169" s="6">
        <v>273.18</v>
      </c>
      <c r="I169" s="6">
        <v>273.18</v>
      </c>
      <c r="J169" s="6">
        <v>273.06</v>
      </c>
      <c r="K169" s="6">
        <v>273.06</v>
      </c>
      <c r="L169" s="6">
        <v>273.06</v>
      </c>
      <c r="M169" s="6">
        <v>273.04000000000002</v>
      </c>
      <c r="N169" s="6">
        <v>273.33999999999997</v>
      </c>
      <c r="O169" s="6">
        <v>274.57</v>
      </c>
      <c r="P169" s="6">
        <v>267.98</v>
      </c>
      <c r="Q169" s="6">
        <v>276.77999999999997</v>
      </c>
      <c r="R169" s="6">
        <f t="shared" si="4"/>
        <v>2</v>
      </c>
      <c r="S169" s="6">
        <f t="shared" si="5"/>
        <v>-1.24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3">
      <c r="A170" s="5">
        <v>48</v>
      </c>
      <c r="B170" s="5" t="s">
        <v>76</v>
      </c>
      <c r="C170" s="5" t="s">
        <v>75</v>
      </c>
      <c r="D170" s="6">
        <v>286.39999999999998</v>
      </c>
      <c r="E170" s="6">
        <v>286.39999999999998</v>
      </c>
      <c r="F170" s="6">
        <v>286.39999999999998</v>
      </c>
      <c r="G170" s="6">
        <v>285.38</v>
      </c>
      <c r="H170" s="6">
        <v>285.38</v>
      </c>
      <c r="I170" s="6">
        <v>285.38</v>
      </c>
      <c r="J170" s="6">
        <v>285.26</v>
      </c>
      <c r="K170" s="6">
        <v>285.26</v>
      </c>
      <c r="L170" s="6">
        <v>285.26</v>
      </c>
      <c r="M170" s="6">
        <v>285.01</v>
      </c>
      <c r="N170" s="6">
        <v>285.51</v>
      </c>
      <c r="O170" s="6">
        <v>286.7</v>
      </c>
      <c r="P170" s="6">
        <v>274.14</v>
      </c>
      <c r="Q170" s="6">
        <v>284.8</v>
      </c>
      <c r="R170" s="6">
        <f t="shared" si="4"/>
        <v>4.1500000000000004</v>
      </c>
      <c r="S170" s="6">
        <f t="shared" si="5"/>
        <v>0.25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3">
      <c r="A171" s="5">
        <v>49</v>
      </c>
      <c r="B171" s="5" t="s">
        <v>77</v>
      </c>
      <c r="C171" s="5" t="s">
        <v>23</v>
      </c>
      <c r="D171" s="6">
        <v>3000</v>
      </c>
      <c r="E171" s="6">
        <v>3000</v>
      </c>
      <c r="F171" s="6">
        <v>3000</v>
      </c>
      <c r="G171" s="6">
        <v>2950</v>
      </c>
      <c r="H171" s="6">
        <v>2974.93</v>
      </c>
      <c r="I171" s="6">
        <v>3000</v>
      </c>
      <c r="J171" s="6">
        <v>2917.5</v>
      </c>
      <c r="K171" s="6">
        <v>2917.5</v>
      </c>
      <c r="L171" s="6">
        <v>2917.5</v>
      </c>
      <c r="M171" s="6">
        <v>2750</v>
      </c>
      <c r="N171" s="6">
        <v>3126.07</v>
      </c>
      <c r="O171" s="6">
        <v>3520</v>
      </c>
      <c r="P171" s="6">
        <v>3155.97</v>
      </c>
      <c r="Q171" s="6">
        <v>3074.61</v>
      </c>
      <c r="R171" s="6">
        <f t="shared" si="4"/>
        <v>-0.95</v>
      </c>
      <c r="S171" s="6">
        <f t="shared" si="5"/>
        <v>1.67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3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3">
      <c r="A173" s="5">
        <v>51</v>
      </c>
      <c r="B173" s="5" t="s">
        <v>80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110.59</v>
      </c>
      <c r="O173" s="6">
        <v>119.6</v>
      </c>
      <c r="P173" s="6">
        <v>110.59</v>
      </c>
      <c r="Q173" s="6">
        <v>110.39</v>
      </c>
      <c r="R173" s="6">
        <f t="shared" si="4"/>
        <v>0</v>
      </c>
      <c r="S173" s="6">
        <f t="shared" si="5"/>
        <v>0.18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A7A3-4CE7-442A-BE00-E12DF9E43A9A}">
  <dimension ref="A1:AB182"/>
  <sheetViews>
    <sheetView view="pageBreakPreview" topLeftCell="C1" zoomScale="60" zoomScaleNormal="100" workbookViewId="0">
      <selection activeCell="AF18" sqref="AF18"/>
    </sheetView>
  </sheetViews>
  <sheetFormatPr defaultRowHeight="14.4" x14ac:dyDescent="0.3"/>
  <cols>
    <col min="1" max="1" width="4.109375" customWidth="1"/>
    <col min="2" max="2" width="12.6640625" customWidth="1"/>
    <col min="3" max="3" width="7.109375" customWidth="1"/>
    <col min="4" max="24" width="9.109375" customWidth="1"/>
  </cols>
  <sheetData>
    <row r="1" spans="1:25" ht="12" customHeight="1" x14ac:dyDescent="0.3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6" x14ac:dyDescent="0.3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3">
      <c r="A4" s="14" t="s">
        <v>127</v>
      </c>
      <c r="B4" s="37" t="s">
        <v>128</v>
      </c>
      <c r="C4" s="37"/>
      <c r="D4" s="37"/>
      <c r="E4" s="37"/>
      <c r="F4" s="37"/>
      <c r="G4" s="37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7" t="s">
        <v>129</v>
      </c>
      <c r="V4" s="37"/>
      <c r="W4" s="37"/>
      <c r="X4" s="37" t="s">
        <v>130</v>
      </c>
      <c r="Y4" s="37"/>
    </row>
    <row r="5" spans="1:25" ht="25.5" customHeight="1" x14ac:dyDescent="0.3">
      <c r="A5" s="15">
        <v>1</v>
      </c>
      <c r="B5" s="35" t="s">
        <v>131</v>
      </c>
      <c r="C5" s="36"/>
      <c r="D5" s="36"/>
      <c r="E5" s="36"/>
      <c r="F5" s="36"/>
      <c r="G5" s="36"/>
      <c r="H5" s="16">
        <v>4450</v>
      </c>
      <c r="I5" s="16">
        <v>4250</v>
      </c>
      <c r="J5" s="16">
        <v>4650</v>
      </c>
      <c r="K5" s="16">
        <v>4400</v>
      </c>
      <c r="L5" s="16">
        <v>4416.6000000000004</v>
      </c>
      <c r="M5" s="16">
        <v>4224.93</v>
      </c>
      <c r="N5" s="16">
        <v>4300</v>
      </c>
      <c r="O5" s="16">
        <v>4549.7299999999996</v>
      </c>
      <c r="P5" s="16">
        <v>4224.93</v>
      </c>
      <c r="Q5" s="16">
        <v>4299.42</v>
      </c>
      <c r="R5" s="16">
        <v>4300</v>
      </c>
      <c r="S5" s="16">
        <v>4350</v>
      </c>
      <c r="T5" s="16">
        <v>5399.38</v>
      </c>
      <c r="U5" s="16">
        <f t="shared" ref="U5:U12" si="0">GEOMEAN(H5:T5)</f>
        <v>4438.0883234455196</v>
      </c>
      <c r="V5" s="16">
        <f t="shared" ref="V5:V12" si="1">GEOMEAN(H39:T39)</f>
        <v>4428.5868325763986</v>
      </c>
      <c r="W5" s="16">
        <f t="shared" ref="W5:W12" si="2">GEOMEAN(H47:T47)</f>
        <v>4787.7136469884945</v>
      </c>
      <c r="X5" s="17">
        <f t="shared" ref="X5:X12" si="3">U5/V5*100-100</f>
        <v>0.21454904754783399</v>
      </c>
      <c r="Y5" s="17">
        <f t="shared" ref="Y5:Y12" si="4">U5/W5*100-100</f>
        <v>-7.3025529369930382</v>
      </c>
    </row>
    <row r="6" spans="1:25" ht="25.5" customHeight="1" x14ac:dyDescent="0.3">
      <c r="A6" s="15">
        <v>2</v>
      </c>
      <c r="B6" s="35" t="s">
        <v>132</v>
      </c>
      <c r="C6" s="36"/>
      <c r="D6" s="36"/>
      <c r="E6" s="36"/>
      <c r="F6" s="36"/>
      <c r="G6" s="36"/>
      <c r="H6" s="16">
        <v>4300</v>
      </c>
      <c r="I6" s="16">
        <v>4230</v>
      </c>
      <c r="J6" s="16">
        <v>4550</v>
      </c>
      <c r="K6" s="16">
        <v>4350</v>
      </c>
      <c r="L6" s="16">
        <v>4466.6000000000004</v>
      </c>
      <c r="M6" s="16">
        <v>4124.92</v>
      </c>
      <c r="N6" s="16">
        <v>4400</v>
      </c>
      <c r="O6" s="16" t="s">
        <v>133</v>
      </c>
      <c r="P6" s="16">
        <v>4224.93</v>
      </c>
      <c r="Q6" s="16" t="s">
        <v>133</v>
      </c>
      <c r="R6" s="16">
        <v>4200</v>
      </c>
      <c r="S6" s="16">
        <v>4300</v>
      </c>
      <c r="T6" s="16" t="s">
        <v>133</v>
      </c>
      <c r="U6" s="16">
        <f t="shared" si="0"/>
        <v>4312.8981355462529</v>
      </c>
      <c r="V6" s="16">
        <f t="shared" si="1"/>
        <v>4325.6853952390184</v>
      </c>
      <c r="W6" s="16">
        <f t="shared" si="2"/>
        <v>4664.44915796646</v>
      </c>
      <c r="X6" s="17">
        <f t="shared" si="3"/>
        <v>-0.29561233710707313</v>
      </c>
      <c r="Y6" s="17">
        <f t="shared" si="4"/>
        <v>-7.5368175429630213</v>
      </c>
    </row>
    <row r="7" spans="1:25" ht="25.5" customHeight="1" x14ac:dyDescent="0.3">
      <c r="A7" s="15">
        <v>3</v>
      </c>
      <c r="B7" s="35" t="s">
        <v>134</v>
      </c>
      <c r="C7" s="36"/>
      <c r="D7" s="36"/>
      <c r="E7" s="36"/>
      <c r="F7" s="36"/>
      <c r="G7" s="36"/>
      <c r="H7" s="16">
        <v>4200</v>
      </c>
      <c r="I7" s="16">
        <v>4000</v>
      </c>
      <c r="J7" s="16">
        <v>4200</v>
      </c>
      <c r="K7" s="16" t="s">
        <v>133</v>
      </c>
      <c r="L7" s="16">
        <v>4100</v>
      </c>
      <c r="M7" s="16">
        <v>3949.68</v>
      </c>
      <c r="N7" s="16">
        <v>4000</v>
      </c>
      <c r="O7" s="16">
        <v>4149.7</v>
      </c>
      <c r="P7" s="16">
        <v>4049.69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4080.142690103954</v>
      </c>
      <c r="V7" s="16">
        <f t="shared" si="1"/>
        <v>4090.6511783857886</v>
      </c>
      <c r="W7" s="16">
        <f t="shared" si="2"/>
        <v>4307.106854703401</v>
      </c>
      <c r="X7" s="17">
        <f t="shared" si="3"/>
        <v>-0.25689035372556646</v>
      </c>
      <c r="Y7" s="17">
        <f t="shared" si="4"/>
        <v>-5.269527138654567</v>
      </c>
    </row>
    <row r="8" spans="1:25" ht="25.5" customHeight="1" x14ac:dyDescent="0.3">
      <c r="A8" s="15">
        <v>4</v>
      </c>
      <c r="B8" s="35" t="s">
        <v>135</v>
      </c>
      <c r="C8" s="36"/>
      <c r="D8" s="36"/>
      <c r="E8" s="36"/>
      <c r="F8" s="36"/>
      <c r="G8" s="36"/>
      <c r="H8" s="16" t="s">
        <v>133</v>
      </c>
      <c r="I8" s="16">
        <v>3200</v>
      </c>
      <c r="J8" s="16">
        <v>3000</v>
      </c>
      <c r="K8" s="16">
        <v>3200</v>
      </c>
      <c r="L8" s="16">
        <v>3300</v>
      </c>
      <c r="M8" s="16" t="s">
        <v>133</v>
      </c>
      <c r="N8" s="16" t="s">
        <v>133</v>
      </c>
      <c r="O8" s="16">
        <v>2449.4899999999998</v>
      </c>
      <c r="P8" s="16" t="s">
        <v>133</v>
      </c>
      <c r="Q8" s="16">
        <v>3409.65</v>
      </c>
      <c r="R8" s="16">
        <v>3100</v>
      </c>
      <c r="S8" s="16" t="s">
        <v>133</v>
      </c>
      <c r="T8" s="16" t="s">
        <v>133</v>
      </c>
      <c r="U8" s="16">
        <f t="shared" si="0"/>
        <v>3079.2172495881628</v>
      </c>
      <c r="V8" s="16">
        <f t="shared" si="1"/>
        <v>3046.5247860030463</v>
      </c>
      <c r="W8" s="16">
        <f t="shared" si="2"/>
        <v>2727.1070045604488</v>
      </c>
      <c r="X8" s="17">
        <f t="shared" si="3"/>
        <v>1.0731067652992294</v>
      </c>
      <c r="Y8" s="17">
        <f t="shared" si="4"/>
        <v>12.911493551184179</v>
      </c>
    </row>
    <row r="9" spans="1:25" ht="25.5" customHeight="1" x14ac:dyDescent="0.3">
      <c r="A9" s="15">
        <v>5</v>
      </c>
      <c r="B9" s="35" t="s">
        <v>136</v>
      </c>
      <c r="C9" s="36"/>
      <c r="D9" s="36"/>
      <c r="E9" s="36"/>
      <c r="F9" s="36"/>
      <c r="G9" s="36"/>
      <c r="H9" s="16" t="s">
        <v>133</v>
      </c>
      <c r="I9" s="16">
        <v>10500</v>
      </c>
      <c r="J9" s="16">
        <v>12356.22</v>
      </c>
      <c r="K9" s="16">
        <v>13800</v>
      </c>
      <c r="L9" s="16">
        <v>11500</v>
      </c>
      <c r="M9" s="16">
        <v>12399.6</v>
      </c>
      <c r="N9" s="16">
        <v>13000</v>
      </c>
      <c r="O9" s="16" t="s">
        <v>133</v>
      </c>
      <c r="P9" s="16" t="s">
        <v>133</v>
      </c>
      <c r="Q9" s="16">
        <v>13098.67</v>
      </c>
      <c r="R9" s="16">
        <v>12000</v>
      </c>
      <c r="S9" s="16" t="s">
        <v>133</v>
      </c>
      <c r="T9" s="16" t="s">
        <v>133</v>
      </c>
      <c r="U9" s="16">
        <f t="shared" si="0"/>
        <v>12293.524656210642</v>
      </c>
      <c r="V9" s="16">
        <f t="shared" si="1"/>
        <v>12144.753019637141</v>
      </c>
      <c r="W9" s="16">
        <f t="shared" si="2"/>
        <v>12529.21796336554</v>
      </c>
      <c r="X9" s="17">
        <f t="shared" si="3"/>
        <v>1.2249869250774168</v>
      </c>
      <c r="Y9" s="17">
        <f t="shared" si="4"/>
        <v>-1.8811493889247117</v>
      </c>
    </row>
    <row r="10" spans="1:25" ht="25.5" customHeight="1" x14ac:dyDescent="0.3">
      <c r="A10" s="15">
        <v>6</v>
      </c>
      <c r="B10" s="35" t="s">
        <v>137</v>
      </c>
      <c r="C10" s="36"/>
      <c r="D10" s="36"/>
      <c r="E10" s="36"/>
      <c r="F10" s="36"/>
      <c r="G10" s="36"/>
      <c r="H10" s="16" t="s">
        <v>133</v>
      </c>
      <c r="I10" s="16">
        <v>8250</v>
      </c>
      <c r="J10" s="16">
        <v>8200</v>
      </c>
      <c r="K10" s="16">
        <v>8300</v>
      </c>
      <c r="L10" s="16">
        <v>8500</v>
      </c>
      <c r="M10" s="16">
        <v>7999.84</v>
      </c>
      <c r="N10" s="16">
        <v>8200</v>
      </c>
      <c r="O10" s="16">
        <v>8249.85</v>
      </c>
      <c r="P10" s="16">
        <v>8300</v>
      </c>
      <c r="Q10" s="16">
        <v>7231.86</v>
      </c>
      <c r="R10" s="16">
        <v>8033.2</v>
      </c>
      <c r="S10" s="16" t="s">
        <v>133</v>
      </c>
      <c r="T10" s="16" t="s">
        <v>133</v>
      </c>
      <c r="U10" s="16">
        <f t="shared" si="0"/>
        <v>8119.5557984326542</v>
      </c>
      <c r="V10" s="16">
        <f t="shared" si="1"/>
        <v>8075.2530378974252</v>
      </c>
      <c r="W10" s="16">
        <f t="shared" si="2"/>
        <v>7328.6347699466987</v>
      </c>
      <c r="X10" s="17">
        <f t="shared" si="3"/>
        <v>0.54862380568528124</v>
      </c>
      <c r="Y10" s="17">
        <f t="shared" si="4"/>
        <v>10.792201457894564</v>
      </c>
    </row>
    <row r="11" spans="1:25" ht="25.5" customHeight="1" x14ac:dyDescent="0.3">
      <c r="A11" s="15">
        <v>7</v>
      </c>
      <c r="B11" s="35" t="s">
        <v>138</v>
      </c>
      <c r="C11" s="36"/>
      <c r="D11" s="36"/>
      <c r="E11" s="36"/>
      <c r="F11" s="36"/>
      <c r="G11" s="36"/>
      <c r="H11" s="16">
        <v>13000</v>
      </c>
      <c r="I11" s="16">
        <v>13000</v>
      </c>
      <c r="J11" s="16">
        <v>12699</v>
      </c>
      <c r="K11" s="16">
        <v>13150</v>
      </c>
      <c r="L11" s="16">
        <v>13200</v>
      </c>
      <c r="M11" s="16">
        <v>12949.9</v>
      </c>
      <c r="N11" s="16">
        <v>13100</v>
      </c>
      <c r="O11" s="16">
        <v>12247.45</v>
      </c>
      <c r="P11" s="16">
        <v>12774.78</v>
      </c>
      <c r="Q11" s="16">
        <v>12885.98</v>
      </c>
      <c r="R11" s="16">
        <v>12916.58</v>
      </c>
      <c r="S11" s="16">
        <v>13000</v>
      </c>
      <c r="T11" s="16">
        <v>13899.76</v>
      </c>
      <c r="U11" s="16">
        <f t="shared" si="0"/>
        <v>12981.695355893386</v>
      </c>
      <c r="V11" s="16">
        <f t="shared" si="1"/>
        <v>12936.736672514164</v>
      </c>
      <c r="W11" s="16">
        <f t="shared" si="2"/>
        <v>11417.485722669369</v>
      </c>
      <c r="X11" s="17">
        <f t="shared" si="3"/>
        <v>0.3475272359430619</v>
      </c>
      <c r="Y11" s="17">
        <f t="shared" si="4"/>
        <v>13.700123400358493</v>
      </c>
    </row>
    <row r="12" spans="1:25" ht="25.5" customHeight="1" x14ac:dyDescent="0.3">
      <c r="A12" s="15">
        <v>8</v>
      </c>
      <c r="B12" s="35" t="s">
        <v>139</v>
      </c>
      <c r="C12" s="36"/>
      <c r="D12" s="36"/>
      <c r="E12" s="36"/>
      <c r="F12" s="36"/>
      <c r="G12" s="36"/>
      <c r="H12" s="16">
        <v>9400</v>
      </c>
      <c r="I12" s="16" t="s">
        <v>133</v>
      </c>
      <c r="J12" s="16">
        <v>8500</v>
      </c>
      <c r="K12" s="16">
        <v>9600</v>
      </c>
      <c r="L12" s="16">
        <v>8700</v>
      </c>
      <c r="M12" s="16">
        <v>8549.85</v>
      </c>
      <c r="N12" s="16">
        <v>9800</v>
      </c>
      <c r="O12" s="16" t="s">
        <v>133</v>
      </c>
      <c r="P12" s="16" t="s">
        <v>133</v>
      </c>
      <c r="Q12" s="16" t="s">
        <v>133</v>
      </c>
      <c r="R12" s="16">
        <v>8900</v>
      </c>
      <c r="S12" s="16">
        <v>8200</v>
      </c>
      <c r="T12" s="16">
        <v>9699.66</v>
      </c>
      <c r="U12" s="16">
        <f t="shared" si="0"/>
        <v>9021.4386636105864</v>
      </c>
      <c r="V12" s="16">
        <f t="shared" si="1"/>
        <v>8990.0003503252738</v>
      </c>
      <c r="W12" s="16">
        <f t="shared" si="2"/>
        <v>8947.9039624056422</v>
      </c>
      <c r="X12" s="17">
        <f t="shared" si="3"/>
        <v>0.34970313748847559</v>
      </c>
      <c r="Y12" s="17">
        <f t="shared" si="4"/>
        <v>0.82180923615069901</v>
      </c>
    </row>
    <row r="13" spans="1:2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3">
      <c r="A16" s="14" t="s">
        <v>127</v>
      </c>
      <c r="B16" s="37" t="s">
        <v>128</v>
      </c>
      <c r="C16" s="37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7" t="s">
        <v>129</v>
      </c>
      <c r="V16" s="37"/>
      <c r="W16" s="37"/>
      <c r="X16" s="37" t="s">
        <v>130</v>
      </c>
      <c r="Y16" s="37"/>
    </row>
    <row r="17" spans="1:28" ht="25.5" customHeight="1" x14ac:dyDescent="0.3">
      <c r="A17" s="15">
        <v>1</v>
      </c>
      <c r="B17" s="35" t="s">
        <v>102</v>
      </c>
      <c r="C17" s="36"/>
      <c r="D17" s="16">
        <v>1342.36</v>
      </c>
      <c r="E17" s="16">
        <v>1339.16</v>
      </c>
      <c r="F17" s="16">
        <v>1400</v>
      </c>
      <c r="G17" s="16">
        <v>1380</v>
      </c>
      <c r="H17" s="16">
        <v>1424.73</v>
      </c>
      <c r="I17" s="16">
        <v>1360</v>
      </c>
      <c r="J17" s="16">
        <v>1366.66</v>
      </c>
      <c r="K17" s="16">
        <v>1396.64</v>
      </c>
      <c r="L17" s="16">
        <v>1423.33</v>
      </c>
      <c r="M17" s="16">
        <v>1366.64</v>
      </c>
      <c r="N17" s="16">
        <v>1431.66</v>
      </c>
      <c r="O17" s="16">
        <v>1430</v>
      </c>
      <c r="P17" s="16">
        <v>1416.47</v>
      </c>
      <c r="Q17" s="16">
        <v>1336.66</v>
      </c>
      <c r="R17" s="16">
        <v>1280</v>
      </c>
      <c r="S17" s="16">
        <v>1492.48</v>
      </c>
      <c r="T17" s="16">
        <v>1500</v>
      </c>
      <c r="U17" s="16">
        <f>GEOMEAN(D17:T17)</f>
        <v>1392.269974002407</v>
      </c>
      <c r="V17" s="16">
        <v>1402.25</v>
      </c>
      <c r="W17" s="16">
        <v>1454.89</v>
      </c>
      <c r="X17" s="17">
        <f>U17/V17*100-100</f>
        <v>-0.71171517187326572</v>
      </c>
      <c r="Y17" s="17">
        <f>U17/W17*100-100</f>
        <v>-4.3041072519292243</v>
      </c>
    </row>
    <row r="18" spans="1:28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6" x14ac:dyDescent="0.3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3">
      <c r="A21" s="14" t="s">
        <v>127</v>
      </c>
      <c r="B21" s="37" t="s">
        <v>128</v>
      </c>
      <c r="C21" s="37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7" t="s">
        <v>146</v>
      </c>
      <c r="Y21" s="37"/>
    </row>
    <row r="22" spans="1:28" ht="25.5" customHeight="1" x14ac:dyDescent="0.3">
      <c r="A22" s="15">
        <v>1</v>
      </c>
      <c r="B22" s="35" t="s">
        <v>103</v>
      </c>
      <c r="C22" s="36"/>
      <c r="D22" s="17">
        <v>245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158.13585228451393</v>
      </c>
      <c r="N22" s="17">
        <f>M22/M38*100-100</f>
        <v>0</v>
      </c>
      <c r="O22" s="17">
        <v>313.47000000000003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317.19685576645304</v>
      </c>
      <c r="X22" s="40">
        <f>W22/W38*100-100</f>
        <v>0</v>
      </c>
      <c r="Y22" s="40"/>
    </row>
    <row r="23" spans="1:28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6" x14ac:dyDescent="0.3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3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7" t="s">
        <v>129</v>
      </c>
      <c r="V26" s="37"/>
      <c r="W26" s="37"/>
      <c r="X26" s="37" t="s">
        <v>130</v>
      </c>
      <c r="Y26" s="37"/>
    </row>
    <row r="27" spans="1:28" ht="25.5" customHeight="1" x14ac:dyDescent="0.3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1650.96</v>
      </c>
      <c r="J27" s="16">
        <v>1600</v>
      </c>
      <c r="K27" s="16">
        <v>1521.67</v>
      </c>
      <c r="L27" s="16">
        <v>1432.57</v>
      </c>
      <c r="M27" s="16">
        <v>1686.63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1697.0518977817508</v>
      </c>
      <c r="V27" s="16">
        <v>1697.05</v>
      </c>
      <c r="W27" s="16">
        <v>1629.9</v>
      </c>
      <c r="X27" s="17">
        <f>U27/V27*100-100</f>
        <v>1.1182827559252928E-4</v>
      </c>
      <c r="Y27" s="17">
        <f>U27/W27*100-100</f>
        <v>4.1200010909718827</v>
      </c>
    </row>
    <row r="28" spans="1:28" ht="25.5" customHeight="1" x14ac:dyDescent="0.3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1864.34</v>
      </c>
      <c r="J28" s="16">
        <v>1900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1864.34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1966.0616962464126</v>
      </c>
      <c r="V28" s="16">
        <v>1962</v>
      </c>
      <c r="W28" s="16">
        <v>1863.7</v>
      </c>
      <c r="X28" s="17">
        <f>U28/V28*100-100</f>
        <v>0.20701815730950557</v>
      </c>
      <c r="Y28" s="17">
        <f>U28/W28*100-100</f>
        <v>5.4923912779102153</v>
      </c>
    </row>
    <row r="29" spans="1:28" ht="25.5" customHeight="1" x14ac:dyDescent="0.3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1383.13</v>
      </c>
      <c r="K29" s="16">
        <v>1032.28</v>
      </c>
      <c r="L29" s="16">
        <v>1000</v>
      </c>
      <c r="M29" s="16">
        <v>1456.05</v>
      </c>
      <c r="N29" s="16">
        <v>1012.27</v>
      </c>
      <c r="O29" s="16">
        <v>832.03</v>
      </c>
      <c r="P29" s="16">
        <v>866.35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1206.7363746527531</v>
      </c>
      <c r="V29" s="16">
        <v>1203.3599999999999</v>
      </c>
      <c r="W29" s="16">
        <v>1150.8</v>
      </c>
      <c r="X29" s="17">
        <f>U29/V29*100-100</f>
        <v>0.28057893338262829</v>
      </c>
      <c r="Y29" s="17">
        <f>U29/W29*100-100</f>
        <v>4.8606512558874897</v>
      </c>
    </row>
    <row r="30" spans="1:28" ht="25.5" customHeight="1" x14ac:dyDescent="0.3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2331.39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1749.8415400376061</v>
      </c>
      <c r="V30" s="16">
        <v>1749.84</v>
      </c>
      <c r="W30" s="16">
        <v>1685.35</v>
      </c>
      <c r="X30" s="17">
        <f>U30/V30*100-100</f>
        <v>8.8010195582910455E-5</v>
      </c>
      <c r="Y30" s="17">
        <f>U30/W30*100-100</f>
        <v>3.8265962582019171</v>
      </c>
    </row>
    <row r="31" spans="1:28" ht="25.5" customHeight="1" x14ac:dyDescent="0.3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219.39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170</v>
      </c>
      <c r="S31" s="16">
        <v>317.37</v>
      </c>
      <c r="T31" s="16">
        <v>293.18</v>
      </c>
      <c r="U31" s="16">
        <f>GEOMEAN(D31:T31)</f>
        <v>272.60874805392524</v>
      </c>
      <c r="V31" s="16">
        <v>272.61</v>
      </c>
      <c r="W31" s="16">
        <v>264.44</v>
      </c>
      <c r="X31" s="17">
        <f>U31/V31*100-100</f>
        <v>-4.5924436916777722E-4</v>
      </c>
      <c r="Y31" s="17">
        <f>U31/W31*100-100</f>
        <v>3.0890742905480266</v>
      </c>
    </row>
    <row r="32" spans="1:28" ht="25.5" customHeight="1" x14ac:dyDescent="0.3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3">
      <c r="A33" s="23" t="s">
        <v>127</v>
      </c>
      <c r="B33" s="37" t="s">
        <v>128</v>
      </c>
      <c r="C33" s="37"/>
      <c r="D33" s="23" t="s">
        <v>104</v>
      </c>
      <c r="E33" s="23" t="s">
        <v>140</v>
      </c>
      <c r="F33" s="23" t="s">
        <v>113</v>
      </c>
      <c r="G33" s="23" t="s">
        <v>114</v>
      </c>
      <c r="H33" s="23" t="s">
        <v>141</v>
      </c>
      <c r="I33" s="23" t="s">
        <v>115</v>
      </c>
      <c r="J33" s="23" t="s">
        <v>116</v>
      </c>
      <c r="K33" s="23" t="s">
        <v>117</v>
      </c>
      <c r="L33" s="23" t="s">
        <v>118</v>
      </c>
      <c r="M33" s="23" t="s">
        <v>119</v>
      </c>
      <c r="N33" s="23" t="s">
        <v>142</v>
      </c>
      <c r="O33" s="23" t="s">
        <v>120</v>
      </c>
      <c r="P33" s="23" t="s">
        <v>121</v>
      </c>
      <c r="Q33" s="23" t="s">
        <v>122</v>
      </c>
      <c r="R33" s="23" t="s">
        <v>123</v>
      </c>
      <c r="S33" s="23" t="s">
        <v>124</v>
      </c>
      <c r="T33" s="23" t="s">
        <v>125</v>
      </c>
      <c r="U33" s="23" t="s">
        <v>143</v>
      </c>
      <c r="V33" s="44" t="s">
        <v>151</v>
      </c>
      <c r="W33" s="44"/>
      <c r="X33" s="37" t="s">
        <v>152</v>
      </c>
      <c r="Y33" s="37"/>
      <c r="Z33" s="20"/>
      <c r="AA33" s="20"/>
      <c r="AB33" s="20"/>
    </row>
    <row r="34" spans="1:28" ht="25.5" customHeight="1" x14ac:dyDescent="0.3">
      <c r="A34" s="24">
        <v>1</v>
      </c>
      <c r="B34" s="41" t="s">
        <v>153</v>
      </c>
      <c r="C34" s="41"/>
      <c r="D34" s="24" t="s">
        <v>154</v>
      </c>
      <c r="E34" s="25">
        <v>689.95</v>
      </c>
      <c r="F34" s="25">
        <v>689.95</v>
      </c>
      <c r="G34" s="25">
        <v>625</v>
      </c>
      <c r="H34" s="25">
        <v>625</v>
      </c>
      <c r="I34" s="25">
        <v>653.98</v>
      </c>
      <c r="J34" s="25">
        <v>600</v>
      </c>
      <c r="K34" s="25">
        <v>606.65</v>
      </c>
      <c r="L34" s="25">
        <v>612.37</v>
      </c>
      <c r="M34" s="25">
        <v>612.5</v>
      </c>
      <c r="N34" s="25">
        <v>660</v>
      </c>
      <c r="O34" s="25">
        <v>753.32</v>
      </c>
      <c r="P34" s="25">
        <v>625</v>
      </c>
      <c r="Q34" s="25">
        <v>600</v>
      </c>
      <c r="R34" s="25">
        <v>650</v>
      </c>
      <c r="S34" s="25">
        <v>660</v>
      </c>
      <c r="T34" s="25">
        <v>639.95000000000005</v>
      </c>
      <c r="U34" s="27">
        <v>700</v>
      </c>
      <c r="V34" s="26">
        <v>646.04134092217043</v>
      </c>
      <c r="W34" s="25">
        <v>647.95080846327517</v>
      </c>
      <c r="X34" s="42">
        <v>-0.28999999999999998</v>
      </c>
      <c r="Y34" s="43"/>
      <c r="Z34" s="20"/>
      <c r="AA34" s="20"/>
      <c r="AB34" s="20"/>
    </row>
    <row r="35" spans="1:28" x14ac:dyDescent="0.3">
      <c r="A35" s="24">
        <v>2</v>
      </c>
      <c r="B35" s="41" t="s">
        <v>155</v>
      </c>
      <c r="C35" s="41"/>
      <c r="D35" s="24" t="s">
        <v>156</v>
      </c>
      <c r="E35" s="25">
        <v>113.24</v>
      </c>
      <c r="F35" s="25">
        <v>113.9</v>
      </c>
      <c r="G35" s="25">
        <v>90</v>
      </c>
      <c r="H35" s="25">
        <v>88</v>
      </c>
      <c r="I35" s="25">
        <v>112.28</v>
      </c>
      <c r="J35" s="25">
        <v>81.63</v>
      </c>
      <c r="K35" s="25">
        <v>90</v>
      </c>
      <c r="L35" s="25">
        <v>98.59</v>
      </c>
      <c r="M35" s="25">
        <v>90</v>
      </c>
      <c r="N35" s="25">
        <v>96.79</v>
      </c>
      <c r="O35" s="25">
        <v>106.6</v>
      </c>
      <c r="P35" s="25">
        <v>85</v>
      </c>
      <c r="Q35" s="25">
        <v>78.3</v>
      </c>
      <c r="R35" s="25">
        <v>83.21</v>
      </c>
      <c r="S35" s="25">
        <v>78</v>
      </c>
      <c r="T35" s="25">
        <v>115</v>
      </c>
      <c r="U35" s="25">
        <v>90</v>
      </c>
      <c r="V35" s="26">
        <v>93.930308258188433</v>
      </c>
      <c r="W35" s="25">
        <v>94.033242156665111</v>
      </c>
      <c r="X35" s="42">
        <v>-0.11</v>
      </c>
      <c r="Y35" s="43"/>
      <c r="Z35" s="20"/>
      <c r="AA35" s="20"/>
      <c r="AB35" s="20"/>
    </row>
    <row r="36" spans="1:28" x14ac:dyDescent="0.3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3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313.47000000000003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317.19685576645304</v>
      </c>
      <c r="X38" s="12"/>
      <c r="Y38" s="12"/>
    </row>
    <row r="39" spans="1:28" hidden="1" x14ac:dyDescent="0.3">
      <c r="A39" s="1"/>
      <c r="B39" s="1"/>
      <c r="C39" s="1"/>
      <c r="D39" s="1"/>
      <c r="E39" s="1"/>
      <c r="F39" s="1"/>
      <c r="G39" s="1"/>
      <c r="H39" s="1">
        <v>4450</v>
      </c>
      <c r="I39" s="1">
        <v>4250</v>
      </c>
      <c r="J39" s="1">
        <v>4650</v>
      </c>
      <c r="K39" s="1">
        <v>4400</v>
      </c>
      <c r="L39" s="1">
        <v>4416.6000000000004</v>
      </c>
      <c r="M39" s="1">
        <v>4324.93</v>
      </c>
      <c r="N39" s="1">
        <v>4300</v>
      </c>
      <c r="O39" s="1">
        <v>4549.7299999999996</v>
      </c>
      <c r="P39" s="1">
        <v>4250</v>
      </c>
      <c r="Q39" s="1">
        <v>4299.42</v>
      </c>
      <c r="R39" s="1">
        <v>4300</v>
      </c>
      <c r="S39" s="1">
        <v>4350</v>
      </c>
      <c r="T39" s="1">
        <v>5099.3500000000004</v>
      </c>
      <c r="U39" s="1"/>
      <c r="V39" s="1"/>
      <c r="W39" s="1"/>
      <c r="X39" s="1"/>
      <c r="Y39" s="1"/>
    </row>
    <row r="40" spans="1:28" hidden="1" x14ac:dyDescent="0.3">
      <c r="A40" s="1"/>
      <c r="B40" s="1"/>
      <c r="C40" s="1"/>
      <c r="D40" s="1"/>
      <c r="E40" s="1"/>
      <c r="F40" s="1"/>
      <c r="G40" s="1"/>
      <c r="H40" s="1">
        <v>4300</v>
      </c>
      <c r="I40" s="1">
        <v>4230</v>
      </c>
      <c r="J40" s="1">
        <v>4550</v>
      </c>
      <c r="K40" s="1">
        <v>4400</v>
      </c>
      <c r="L40" s="1">
        <v>4466.6000000000004</v>
      </c>
      <c r="M40" s="1">
        <v>4224.93</v>
      </c>
      <c r="N40" s="1">
        <v>4400</v>
      </c>
      <c r="O40" s="1" t="s">
        <v>133</v>
      </c>
      <c r="P40" s="1">
        <v>4250</v>
      </c>
      <c r="Q40" s="1" t="s">
        <v>133</v>
      </c>
      <c r="R40" s="1">
        <v>4200</v>
      </c>
      <c r="S40" s="1">
        <v>4250</v>
      </c>
      <c r="T40" s="1" t="s">
        <v>133</v>
      </c>
      <c r="U40" s="1"/>
      <c r="V40" s="1"/>
      <c r="W40" s="1"/>
      <c r="X40" s="1"/>
      <c r="Y40" s="1"/>
    </row>
    <row r="41" spans="1:28" hidden="1" x14ac:dyDescent="0.3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4200</v>
      </c>
      <c r="K41" s="1" t="s">
        <v>133</v>
      </c>
      <c r="L41" s="1">
        <v>4100</v>
      </c>
      <c r="M41" s="1">
        <v>3949.68</v>
      </c>
      <c r="N41" s="1">
        <v>4033.06</v>
      </c>
      <c r="O41" s="1">
        <v>4149.7</v>
      </c>
      <c r="P41" s="1">
        <v>4100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3">
      <c r="A42" s="1"/>
      <c r="B42" s="1"/>
      <c r="C42" s="1"/>
      <c r="D42" s="1"/>
      <c r="E42" s="1"/>
      <c r="F42" s="1"/>
      <c r="G42" s="1"/>
      <c r="H42" s="1" t="s">
        <v>133</v>
      </c>
      <c r="I42" s="1">
        <v>3200</v>
      </c>
      <c r="J42" s="1">
        <v>3000</v>
      </c>
      <c r="K42" s="1">
        <v>3000</v>
      </c>
      <c r="L42" s="1">
        <v>3300</v>
      </c>
      <c r="M42" s="1" t="s">
        <v>133</v>
      </c>
      <c r="N42" s="1" t="s">
        <v>133</v>
      </c>
      <c r="O42" s="1">
        <v>2449.4899999999998</v>
      </c>
      <c r="P42" s="1" t="s">
        <v>133</v>
      </c>
      <c r="Q42" s="1">
        <v>3375.12</v>
      </c>
      <c r="R42" s="1">
        <v>3100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3">
      <c r="A43" s="1"/>
      <c r="B43" s="1"/>
      <c r="C43" s="1"/>
      <c r="D43" s="1"/>
      <c r="E43" s="1"/>
      <c r="F43" s="1"/>
      <c r="G43" s="1"/>
      <c r="H43" s="1" t="s">
        <v>133</v>
      </c>
      <c r="I43" s="1">
        <v>10500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13000</v>
      </c>
      <c r="O43" s="1" t="s">
        <v>133</v>
      </c>
      <c r="P43" s="1" t="s">
        <v>133</v>
      </c>
      <c r="Q43" s="1">
        <v>11882.98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3">
      <c r="A44" s="1"/>
      <c r="B44" s="1"/>
      <c r="C44" s="1"/>
      <c r="D44" s="1"/>
      <c r="E44" s="1"/>
      <c r="F44" s="1"/>
      <c r="G44" s="1"/>
      <c r="H44" s="1" t="s">
        <v>133</v>
      </c>
      <c r="I44" s="1">
        <v>8250</v>
      </c>
      <c r="J44" s="1">
        <v>8200</v>
      </c>
      <c r="K44" s="1">
        <v>8300</v>
      </c>
      <c r="L44" s="1">
        <v>8300</v>
      </c>
      <c r="M44" s="1">
        <v>7999.84</v>
      </c>
      <c r="N44" s="1">
        <v>8200</v>
      </c>
      <c r="O44" s="1">
        <v>8249.85</v>
      </c>
      <c r="P44" s="1">
        <v>8200</v>
      </c>
      <c r="Q44" s="1">
        <v>7097.31</v>
      </c>
      <c r="R44" s="1">
        <v>8033.2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3">
      <c r="A45" s="1"/>
      <c r="B45" s="1"/>
      <c r="C45" s="1"/>
      <c r="D45" s="1"/>
      <c r="E45" s="1"/>
      <c r="F45" s="1"/>
      <c r="G45" s="1"/>
      <c r="H45" s="1">
        <v>13000</v>
      </c>
      <c r="I45" s="1">
        <v>13000</v>
      </c>
      <c r="J45" s="1">
        <v>12699</v>
      </c>
      <c r="K45" s="1">
        <v>13150</v>
      </c>
      <c r="L45" s="1">
        <v>13200</v>
      </c>
      <c r="M45" s="1">
        <v>12949.9</v>
      </c>
      <c r="N45" s="1">
        <v>13100</v>
      </c>
      <c r="O45" s="1">
        <v>12247.45</v>
      </c>
      <c r="P45" s="1">
        <v>12700</v>
      </c>
      <c r="Q45" s="1">
        <v>12852.6</v>
      </c>
      <c r="R45" s="1">
        <v>12916.58</v>
      </c>
      <c r="S45" s="1">
        <v>13000</v>
      </c>
      <c r="T45" s="1">
        <v>13399.75</v>
      </c>
      <c r="U45" s="1"/>
      <c r="V45" s="1"/>
      <c r="W45" s="1"/>
      <c r="X45" s="1"/>
      <c r="Y45" s="1"/>
    </row>
    <row r="46" spans="1:28" hidden="1" x14ac:dyDescent="0.3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8500</v>
      </c>
      <c r="K46" s="1">
        <v>9600</v>
      </c>
      <c r="L46" s="1">
        <v>8700</v>
      </c>
      <c r="M46" s="1">
        <v>8549.85</v>
      </c>
      <c r="N46" s="1">
        <v>9800</v>
      </c>
      <c r="O46" s="1" t="s">
        <v>133</v>
      </c>
      <c r="P46" s="1" t="s">
        <v>133</v>
      </c>
      <c r="Q46" s="1" t="s">
        <v>133</v>
      </c>
      <c r="R46" s="1">
        <v>8900</v>
      </c>
      <c r="S46" s="1">
        <v>8200</v>
      </c>
      <c r="T46" s="1">
        <v>9399.65</v>
      </c>
      <c r="U46" s="1"/>
      <c r="V46" s="1"/>
      <c r="W46" s="1"/>
      <c r="X46" s="1"/>
      <c r="Y46" s="1"/>
    </row>
    <row r="47" spans="1:28" hidden="1" x14ac:dyDescent="0.3">
      <c r="A47" s="1"/>
      <c r="B47" s="1"/>
      <c r="C47" s="1"/>
      <c r="D47" s="1"/>
      <c r="E47" s="1"/>
      <c r="F47" s="1"/>
      <c r="G47" s="1"/>
      <c r="H47" s="1">
        <v>5000</v>
      </c>
      <c r="I47" s="1">
        <v>4800</v>
      </c>
      <c r="J47" s="1">
        <v>4608.97</v>
      </c>
      <c r="K47" s="1">
        <v>4700</v>
      </c>
      <c r="L47" s="1">
        <v>4700</v>
      </c>
      <c r="M47" s="1">
        <v>4649.7299999999996</v>
      </c>
      <c r="N47" s="1">
        <v>4766.43</v>
      </c>
      <c r="O47" s="1">
        <v>4849.74</v>
      </c>
      <c r="P47" s="1">
        <v>4650</v>
      </c>
      <c r="Q47" s="1">
        <v>4396.55</v>
      </c>
      <c r="R47" s="1">
        <v>4883.28</v>
      </c>
      <c r="S47" s="1">
        <v>5000</v>
      </c>
      <c r="T47" s="1">
        <v>5297.48</v>
      </c>
      <c r="U47" s="1"/>
      <c r="V47" s="1"/>
      <c r="W47" s="1"/>
      <c r="X47" s="1"/>
      <c r="Y47" s="1"/>
    </row>
    <row r="48" spans="1:28" hidden="1" x14ac:dyDescent="0.3">
      <c r="A48" s="1"/>
      <c r="B48" s="1"/>
      <c r="C48" s="1"/>
      <c r="D48" s="1"/>
      <c r="E48" s="1"/>
      <c r="F48" s="1"/>
      <c r="G48" s="1"/>
      <c r="H48" s="1">
        <v>4900</v>
      </c>
      <c r="I48" s="1">
        <v>4750</v>
      </c>
      <c r="J48" s="1">
        <v>4532.84</v>
      </c>
      <c r="K48" s="1">
        <v>4700</v>
      </c>
      <c r="L48" s="1">
        <v>4650</v>
      </c>
      <c r="M48" s="1">
        <v>4474.93</v>
      </c>
      <c r="N48" s="1">
        <v>4700</v>
      </c>
      <c r="O48" s="1" t="s">
        <v>133</v>
      </c>
      <c r="P48" s="1">
        <v>4650</v>
      </c>
      <c r="Q48" s="1" t="s">
        <v>133</v>
      </c>
      <c r="R48" s="1">
        <v>4600</v>
      </c>
      <c r="S48" s="1">
        <v>4700</v>
      </c>
      <c r="T48" s="1" t="s">
        <v>133</v>
      </c>
      <c r="U48" s="1"/>
      <c r="V48" s="1"/>
      <c r="W48" s="1"/>
      <c r="X48" s="1"/>
      <c r="Y48" s="1"/>
    </row>
    <row r="49" spans="1:25" hidden="1" x14ac:dyDescent="0.3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3800</v>
      </c>
      <c r="K49" s="1" t="s">
        <v>133</v>
      </c>
      <c r="L49" s="1">
        <v>4100</v>
      </c>
      <c r="M49" s="1">
        <v>4249.71</v>
      </c>
      <c r="N49" s="1">
        <v>4500</v>
      </c>
      <c r="O49" s="1">
        <v>4474.93</v>
      </c>
      <c r="P49" s="1">
        <v>4500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3">
      <c r="A50" s="1"/>
      <c r="B50" s="1"/>
      <c r="C50" s="1"/>
      <c r="D50" s="1"/>
      <c r="E50" s="1"/>
      <c r="F50" s="1"/>
      <c r="G50" s="1"/>
      <c r="H50" s="1" t="s">
        <v>133</v>
      </c>
      <c r="I50" s="1">
        <v>2600</v>
      </c>
      <c r="J50" s="1">
        <v>2800</v>
      </c>
      <c r="K50" s="1">
        <v>2800</v>
      </c>
      <c r="L50" s="1">
        <v>2600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3128.23</v>
      </c>
      <c r="R50" s="1">
        <v>2416.5500000000002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3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12000</v>
      </c>
      <c r="K51" s="1">
        <v>14000</v>
      </c>
      <c r="L51" s="1">
        <v>12500</v>
      </c>
      <c r="M51" s="1">
        <v>11899.58</v>
      </c>
      <c r="N51" s="1">
        <v>12500</v>
      </c>
      <c r="O51" s="1" t="s">
        <v>133</v>
      </c>
      <c r="P51" s="1" t="s">
        <v>133</v>
      </c>
      <c r="Q51" s="1">
        <v>12961.03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3">
      <c r="A52" s="1"/>
      <c r="B52" s="1"/>
      <c r="C52" s="1"/>
      <c r="D52" s="1"/>
      <c r="E52" s="1"/>
      <c r="F52" s="1"/>
      <c r="G52" s="1"/>
      <c r="H52" s="1" t="s">
        <v>133</v>
      </c>
      <c r="I52" s="1">
        <v>7300</v>
      </c>
      <c r="J52" s="1">
        <v>9100</v>
      </c>
      <c r="K52" s="1">
        <v>7500</v>
      </c>
      <c r="L52" s="1">
        <v>7200</v>
      </c>
      <c r="M52" s="1">
        <v>6749.81</v>
      </c>
      <c r="N52" s="1">
        <v>7000</v>
      </c>
      <c r="O52" s="1">
        <v>7749.84</v>
      </c>
      <c r="P52" s="1">
        <v>6900</v>
      </c>
      <c r="Q52" s="1">
        <v>6545.7</v>
      </c>
      <c r="R52" s="1">
        <v>7533.3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3">
      <c r="A53" s="1"/>
      <c r="B53" s="1"/>
      <c r="C53" s="1"/>
      <c r="D53" s="1"/>
      <c r="E53" s="1"/>
      <c r="F53" s="1"/>
      <c r="G53" s="1"/>
      <c r="H53" s="1">
        <v>11500</v>
      </c>
      <c r="I53" s="1">
        <v>11400</v>
      </c>
      <c r="J53" s="1">
        <v>11300</v>
      </c>
      <c r="K53" s="1">
        <v>11500</v>
      </c>
      <c r="L53" s="1">
        <v>11333.24</v>
      </c>
      <c r="M53" s="1">
        <v>11099.55</v>
      </c>
      <c r="N53" s="1">
        <v>11200</v>
      </c>
      <c r="O53" s="1">
        <v>11649.03</v>
      </c>
      <c r="P53" s="1">
        <v>11200</v>
      </c>
      <c r="Q53" s="1">
        <v>11666.47</v>
      </c>
      <c r="R53" s="1">
        <v>10500</v>
      </c>
      <c r="S53" s="1">
        <v>10900</v>
      </c>
      <c r="T53" s="1">
        <v>13399.75</v>
      </c>
      <c r="U53" s="1"/>
      <c r="V53" s="1"/>
      <c r="W53" s="1"/>
      <c r="X53" s="1"/>
      <c r="Y53" s="1"/>
    </row>
    <row r="54" spans="1:25" hidden="1" x14ac:dyDescent="0.3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8500</v>
      </c>
      <c r="M54" s="1">
        <v>8524.9599999999991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8766.5400000000009</v>
      </c>
      <c r="S54" s="1">
        <v>7300</v>
      </c>
      <c r="T54" s="1">
        <v>9399.65</v>
      </c>
      <c r="U54" s="1"/>
      <c r="V54" s="1"/>
      <c r="W54" s="1"/>
      <c r="X54" s="1"/>
      <c r="Y54" s="1"/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4:C34"/>
    <mergeCell ref="X34:Y34"/>
    <mergeCell ref="B35:C35"/>
    <mergeCell ref="X35:Y35"/>
    <mergeCell ref="U26:W26"/>
    <mergeCell ref="X26:Y26"/>
    <mergeCell ref="B33:C33"/>
    <mergeCell ref="V33:W33"/>
    <mergeCell ref="X33:Y33"/>
    <mergeCell ref="A1:Y1"/>
    <mergeCell ref="B4:G4"/>
    <mergeCell ref="B5:G5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6:G6"/>
    <mergeCell ref="B7:G7"/>
    <mergeCell ref="B8:G8"/>
    <mergeCell ref="U4:W4"/>
    <mergeCell ref="X4:Y4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2025-04-24T22:43:29Z</cp:lastPrinted>
  <dcterms:created xsi:type="dcterms:W3CDTF">2025-04-24T22:33:21Z</dcterms:created>
  <dcterms:modified xsi:type="dcterms:W3CDTF">2025-04-25T00:21:58Z</dcterms:modified>
</cp:coreProperties>
</file>