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10. October 2025\16.10.2025\SPI Email 16.10.2025\E-File\"/>
    </mc:Choice>
  </mc:AlternateContent>
  <xr:revisionPtr revIDLastSave="0" documentId="13_ncr:1_{401066AC-077E-4ADF-9D52-FA1FF0365B4D}" xr6:coauthVersionLast="47" xr6:coauthVersionMax="47" xr10:uidLastSave="{00000000-0000-0000-0000-000000000000}"/>
  <bookViews>
    <workbookView xWindow="-120" yWindow="-120" windowWidth="29040" windowHeight="15840" xr2:uid="{6C498719-2E99-447C-961A-68C952FE69CE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Y30" i="9" s="1"/>
  <c r="Y29" i="9"/>
  <c r="U29" i="9"/>
  <c r="X29" i="9" s="1"/>
  <c r="X28" i="9"/>
  <c r="U28" i="9"/>
  <c r="Y28" i="9" s="1"/>
  <c r="U27" i="9"/>
  <c r="Y27" i="9" s="1"/>
  <c r="W38" i="9"/>
  <c r="M38" i="9"/>
  <c r="W22" i="9"/>
  <c r="M22" i="9"/>
  <c r="U17" i="9"/>
  <c r="Y17" i="9" s="1"/>
  <c r="W12" i="9"/>
  <c r="V12" i="9"/>
  <c r="U12" i="9"/>
  <c r="W11" i="9"/>
  <c r="Y11" i="9" s="1"/>
  <c r="V11" i="9"/>
  <c r="U11" i="9"/>
  <c r="W10" i="9"/>
  <c r="Y10" i="9" s="1"/>
  <c r="V10" i="9"/>
  <c r="X10" i="9" s="1"/>
  <c r="U10" i="9"/>
  <c r="W9" i="9"/>
  <c r="V9" i="9"/>
  <c r="U9" i="9"/>
  <c r="Y9" i="9" s="1"/>
  <c r="W8" i="9"/>
  <c r="V8" i="9"/>
  <c r="U8" i="9"/>
  <c r="Y8" i="9" s="1"/>
  <c r="W7" i="9"/>
  <c r="Y7" i="9" s="1"/>
  <c r="V7" i="9"/>
  <c r="U7" i="9"/>
  <c r="X6" i="9"/>
  <c r="W6" i="9"/>
  <c r="Y6" i="9" s="1"/>
  <c r="V6" i="9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12" i="9" l="1"/>
  <c r="Y5" i="9"/>
  <c r="X7" i="9"/>
  <c r="X27" i="9"/>
  <c r="X31" i="9"/>
  <c r="X5" i="9"/>
  <c r="X9" i="9"/>
  <c r="X8" i="9"/>
  <c r="X12" i="9"/>
  <c r="X17" i="9"/>
  <c r="N22" i="9"/>
  <c r="X30" i="9"/>
  <c r="X11" i="9"/>
  <c r="X22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<sst xmlns="http://schemas.openxmlformats.org/spreadsheetml/2006/main" count="631" uniqueCount="159">
  <si>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</si>
  <si>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</si>
  <si>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</si>
  <si>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</si>
  <si>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</si>
  <si>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</si>
  <si>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16-10-2025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</si>
  <si>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</si>
  <si>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</si>
  <si>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</si>
  <si>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</si>
  <si>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</si>
  <si>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</si>
  <si>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</si>
  <si>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</si>
  <si>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</si>
  <si>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</si>
  <si>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</si>
  <si>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</si>
  <si>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</si>
  <si>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</si>
  <si>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</si>
  <si>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</si>
  <si>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</si>
  <si>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</si>
  <si>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</si>
  <si>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</si>
  <si>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</si>
  <si>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</si>
  <si>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</si>
  <si>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</si>
  <si>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</si>
  <si>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</si>
  <si>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</si>
  <si>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</si>
  <si>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</si>
  <si>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</si>
  <si>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</si>
  <si>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</si>
  <si>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</si>
  <si>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</si>
  <si>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</si>
  <si>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</si>
  <si>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</si>
  <si>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</si>
  <si>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</si>
  <si>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</si>
  <si>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</si>
  <si>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</si>
  <si>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</si>
  <si>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</si>
  <si>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</si>
  <si>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</si>
  <si>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</si>
  <si>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</si>
  <si>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</si>
  <si>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</si>
  <si>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</si>
  <si>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</si>
  <si>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</si>
  <si>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</si>
  <si>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</si>
  <si>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</si>
  <si>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</si>
  <si>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</si>
  <si>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</si>
  <si>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</si>
  <si>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</si>
  <si>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</si>
  <si>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</si>
  <si>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</si>
  <si>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</si>
  <si>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</si>
  <si>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</si>
  <si>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</si>
  <si>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</si>
  <si>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</si>
  <si>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</si>
  <si>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</si>
  <si>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</si>
  <si>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</si>
  <si>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</si>
  <si>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</si>
  <si>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</si>
  <si>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</si>
  <si>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</si>
  <si>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</si>
  <si>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</si>
  <si>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</si>
  <si>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</si>
  <si>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</si>
  <si>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</si>
  <si>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</si>
  <si>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</si>
  <si>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</si>
  <si>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</si>
  <si>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</si>
  <si>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</si>
  <si>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</si>
  <si>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</si>
  <si>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</si>
  <si>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</si>
  <si>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</si>
  <si>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</si>
  <si>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</si>
  <si>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</si>
  <si>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</si>
  <si>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</si>
  <si>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</si>
  <si>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</si>
  <si>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</si>
  <si>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</si>
  <si>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</si>
  <si>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</si>
  <si>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</si>
  <si>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</si>
  <si>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</si>
  <si>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</si>
  <si>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</si>
  <si>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</si>
  <si>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</si>
  <si>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</si>
  <si>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</si>
  <si>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</si>
  <si>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</si>
  <si>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</si>
  <si>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16-10-2025</t>
  </si>
  <si>
    <t>No.</t>
  </si>
  <si>
    <t>Description</t>
  </si>
  <si>
    <t>Average Price for                                                16-10-25 09-10-25 17-10-24</t>
  </si>
  <si>
    <t>% Change over                 09-10-25 17-10-24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</si>
  <si>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</si>
  <si>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</si>
  <si>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</si>
  <si>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</si>
  <si>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</si>
  <si>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</si>
  <si>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</si>
  <si>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</si>
  <si>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</si>
  <si>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</si>
  <si>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</si>
  <si>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</si>
  <si>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</si>
  <si>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16-10-2025</t>
  </si>
  <si>
    <t>Avg. Price per litre</t>
  </si>
  <si>
    <t>% change over Pre. week</t>
  </si>
  <si>
    <t>Avg. Price per kg</t>
  </si>
  <si>
    <t>C: Prices of CNG (per litre for Punjab and per kg otherwise) for the Week Ended on 16-10-2025</t>
  </si>
  <si>
    <t>D: Wage Rates for the Week Ended on 16-10-2025</t>
  </si>
  <si>
    <t>E: Wheat Rates for the Week Ended on 16.10.2025</t>
  </si>
  <si>
    <t>Khuzdar</t>
  </si>
  <si>
    <t>Average Price for
16.10.2025     09.10.2025</t>
  </si>
  <si>
    <t>% Change over               09.10.2025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</si>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</sst>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FBFA-AEBB-48F8-9D9F-C8D5CCD37416}">
  <dimension ref="A1:Y179"/>
  <sheetViews>
    <sheetView tabSelected="1" view="pageBreakPreview" topLeftCell="A139" zoomScale="60" zoomScaleNormal="100" workbookViewId="0">
      <selection activeCell="U189" sqref="U189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7" t="s">
        <v>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"/>
    </row>
    <row r="2" spans="1:25" ht="20.25" x14ac:dyDescent="0.3">
      <c r="A2" s="3"/>
      <c r="B2" s="3"/>
      <c r="C2" s="3"/>
      <c r="D2" s="29" t="s">
        <v>5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"/>
    </row>
    <row r="3" spans="1:25" x14ac:dyDescent="0.25">
      <c r="A3" s="4" t="s">
        <v>0</v>
      </c>
      <c r="B3" s="4"/>
      <c r="C3" s="4"/>
      <c r="D3" s="32" t="s">
        <v>7</v>
      </c>
      <c r="E3" s="32"/>
      <c r="F3" s="32"/>
      <c r="G3" s="32" t="s">
        <v>11</v>
      </c>
      <c r="H3" s="32"/>
      <c r="I3" s="32"/>
      <c r="J3" s="32" t="s">
        <v>12</v>
      </c>
      <c r="K3" s="32"/>
      <c r="L3" s="32"/>
      <c r="M3" s="32" t="s">
        <v>13</v>
      </c>
      <c r="N3" s="32"/>
      <c r="O3" s="32"/>
      <c r="P3" s="32" t="s">
        <v>14</v>
      </c>
      <c r="Q3" s="32"/>
      <c r="R3" s="32"/>
      <c r="S3" s="32" t="s">
        <v>15</v>
      </c>
      <c r="T3" s="32"/>
      <c r="U3" s="32"/>
      <c r="V3" s="32" t="s">
        <v>16</v>
      </c>
      <c r="W3" s="32"/>
      <c r="X3" s="32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1" t="s">
        <v>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2440</v>
      </c>
      <c r="E7" s="6">
        <v>2466.63</v>
      </c>
      <c r="F7" s="6">
        <v>2493.33</v>
      </c>
      <c r="G7" s="6">
        <v>1810</v>
      </c>
      <c r="H7" s="6">
        <v>2085.2399999999998</v>
      </c>
      <c r="I7" s="6">
        <v>2466.67</v>
      </c>
      <c r="J7" s="6">
        <v>1810</v>
      </c>
      <c r="K7" s="6">
        <v>1931.64</v>
      </c>
      <c r="L7" s="6">
        <v>2200</v>
      </c>
      <c r="M7" s="6">
        <v>1810</v>
      </c>
      <c r="N7" s="6">
        <v>1931.64</v>
      </c>
      <c r="O7" s="6">
        <v>2200</v>
      </c>
      <c r="P7" s="6">
        <v>1810</v>
      </c>
      <c r="Q7" s="6">
        <v>1810</v>
      </c>
      <c r="R7" s="6">
        <v>1810</v>
      </c>
      <c r="S7" s="6">
        <v>2100</v>
      </c>
      <c r="T7" s="6">
        <v>2100</v>
      </c>
      <c r="U7" s="6">
        <v>2100</v>
      </c>
      <c r="V7" s="6">
        <v>1810</v>
      </c>
      <c r="W7" s="6">
        <v>1810</v>
      </c>
      <c r="X7" s="6">
        <v>1810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260</v>
      </c>
      <c r="E8" s="6">
        <v>274.83</v>
      </c>
      <c r="F8" s="6">
        <v>290</v>
      </c>
      <c r="G8" s="6">
        <v>250</v>
      </c>
      <c r="H8" s="6">
        <v>264.52</v>
      </c>
      <c r="I8" s="6">
        <v>280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200</v>
      </c>
      <c r="Q8" s="6">
        <v>210.37</v>
      </c>
      <c r="R8" s="6">
        <v>225</v>
      </c>
      <c r="S8" s="6">
        <v>240</v>
      </c>
      <c r="T8" s="6">
        <v>240</v>
      </c>
      <c r="U8" s="6">
        <v>240</v>
      </c>
      <c r="V8" s="6">
        <v>160</v>
      </c>
      <c r="W8" s="6">
        <v>163.27000000000001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164.27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1403.8</v>
      </c>
      <c r="F11" s="6">
        <v>1450</v>
      </c>
      <c r="G11" s="6">
        <v>1300</v>
      </c>
      <c r="H11" s="6">
        <v>1386.01</v>
      </c>
      <c r="I11" s="6">
        <v>1450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1100</v>
      </c>
      <c r="W11" s="6">
        <v>1100</v>
      </c>
      <c r="X11" s="6">
        <v>1100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2400</v>
      </c>
      <c r="E12" s="6">
        <v>2449.4899999999998</v>
      </c>
      <c r="F12" s="6">
        <v>2550</v>
      </c>
      <c r="G12" s="6">
        <v>2300</v>
      </c>
      <c r="H12" s="6">
        <v>2419.46</v>
      </c>
      <c r="I12" s="6">
        <v>2500</v>
      </c>
      <c r="J12" s="6">
        <v>2200</v>
      </c>
      <c r="K12" s="6">
        <v>2200</v>
      </c>
      <c r="L12" s="6">
        <v>2200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2100</v>
      </c>
      <c r="W12" s="6">
        <v>2100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320</v>
      </c>
      <c r="E13" s="6">
        <v>335.05</v>
      </c>
      <c r="F13" s="6">
        <v>360</v>
      </c>
      <c r="G13" s="6">
        <v>320</v>
      </c>
      <c r="H13" s="6">
        <v>331.61</v>
      </c>
      <c r="I13" s="6">
        <v>340</v>
      </c>
      <c r="J13" s="6">
        <v>313</v>
      </c>
      <c r="K13" s="6">
        <v>313</v>
      </c>
      <c r="L13" s="6">
        <v>313</v>
      </c>
      <c r="M13" s="6">
        <v>316</v>
      </c>
      <c r="N13" s="6">
        <v>316</v>
      </c>
      <c r="O13" s="6">
        <v>316</v>
      </c>
      <c r="P13" s="6">
        <v>308</v>
      </c>
      <c r="Q13" s="6">
        <v>308</v>
      </c>
      <c r="R13" s="6">
        <v>308</v>
      </c>
      <c r="S13" s="6">
        <v>340</v>
      </c>
      <c r="T13" s="6">
        <v>340</v>
      </c>
      <c r="U13" s="6">
        <v>340</v>
      </c>
      <c r="V13" s="6">
        <v>325</v>
      </c>
      <c r="W13" s="6">
        <v>325</v>
      </c>
      <c r="X13" s="6">
        <v>325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235.71</v>
      </c>
      <c r="F14" s="6">
        <v>250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192.68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254.09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221.38</v>
      </c>
      <c r="R15" s="6">
        <v>240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1130</v>
      </c>
      <c r="E16" s="6">
        <v>1148.29</v>
      </c>
      <c r="F16" s="6">
        <v>1170</v>
      </c>
      <c r="G16" s="6">
        <v>1140</v>
      </c>
      <c r="H16" s="6">
        <v>1146.6500000000001</v>
      </c>
      <c r="I16" s="6">
        <v>1160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1170</v>
      </c>
      <c r="Q16" s="6">
        <v>1170</v>
      </c>
      <c r="R16" s="6">
        <v>1170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325</v>
      </c>
      <c r="E17" s="6">
        <v>332.45</v>
      </c>
      <c r="F17" s="6">
        <v>340</v>
      </c>
      <c r="G17" s="6">
        <v>325</v>
      </c>
      <c r="H17" s="6">
        <v>329.31</v>
      </c>
      <c r="I17" s="6">
        <v>340</v>
      </c>
      <c r="J17" s="6">
        <v>320</v>
      </c>
      <c r="K17" s="6">
        <v>320</v>
      </c>
      <c r="L17" s="6">
        <v>320</v>
      </c>
      <c r="M17" s="6">
        <v>320</v>
      </c>
      <c r="N17" s="6">
        <v>320</v>
      </c>
      <c r="O17" s="6">
        <v>320</v>
      </c>
      <c r="P17" s="6">
        <v>320</v>
      </c>
      <c r="Q17" s="6">
        <v>320</v>
      </c>
      <c r="R17" s="6">
        <v>320</v>
      </c>
      <c r="S17" s="6">
        <v>324</v>
      </c>
      <c r="T17" s="6">
        <v>324</v>
      </c>
      <c r="U17" s="6">
        <v>324</v>
      </c>
      <c r="V17" s="6">
        <v>324</v>
      </c>
      <c r="W17" s="6">
        <v>324</v>
      </c>
      <c r="X17" s="6">
        <v>324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652.26</v>
      </c>
      <c r="F18" s="6">
        <v>680</v>
      </c>
      <c r="G18" s="6">
        <v>630</v>
      </c>
      <c r="H18" s="6">
        <v>645.92999999999995</v>
      </c>
      <c r="I18" s="6">
        <v>660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560</v>
      </c>
      <c r="T18" s="6">
        <v>560</v>
      </c>
      <c r="U18" s="6">
        <v>560</v>
      </c>
      <c r="V18" s="6">
        <v>500</v>
      </c>
      <c r="W18" s="6">
        <v>500</v>
      </c>
      <c r="X18" s="6">
        <v>500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2945</v>
      </c>
      <c r="E19" s="6">
        <v>2945</v>
      </c>
      <c r="F19" s="6">
        <v>2945</v>
      </c>
      <c r="G19" s="6">
        <v>2945</v>
      </c>
      <c r="H19" s="6">
        <v>2945</v>
      </c>
      <c r="I19" s="6">
        <v>2945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2900</v>
      </c>
      <c r="Q19" s="6">
        <v>2900</v>
      </c>
      <c r="R19" s="6">
        <v>2900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1500</v>
      </c>
      <c r="E20" s="6">
        <v>1500</v>
      </c>
      <c r="F20" s="6">
        <v>1500</v>
      </c>
      <c r="G20" s="6">
        <v>1500</v>
      </c>
      <c r="H20" s="6">
        <v>1500</v>
      </c>
      <c r="I20" s="6">
        <v>1500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1500</v>
      </c>
      <c r="Q20" s="6">
        <v>1500</v>
      </c>
      <c r="R20" s="6">
        <v>1500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585</v>
      </c>
      <c r="E21" s="6">
        <v>585</v>
      </c>
      <c r="F21" s="6">
        <v>585</v>
      </c>
      <c r="G21" s="6">
        <v>585</v>
      </c>
      <c r="H21" s="6">
        <v>585</v>
      </c>
      <c r="I21" s="6">
        <v>585</v>
      </c>
      <c r="J21" s="6">
        <v>575</v>
      </c>
      <c r="K21" s="6">
        <v>575</v>
      </c>
      <c r="L21" s="6">
        <v>575</v>
      </c>
      <c r="M21" s="6">
        <v>575</v>
      </c>
      <c r="N21" s="6">
        <v>575</v>
      </c>
      <c r="O21" s="6">
        <v>575</v>
      </c>
      <c r="P21" s="6">
        <v>585</v>
      </c>
      <c r="Q21" s="6">
        <v>585</v>
      </c>
      <c r="R21" s="6">
        <v>585</v>
      </c>
      <c r="S21" s="6">
        <v>575</v>
      </c>
      <c r="T21" s="6">
        <v>575</v>
      </c>
      <c r="U21" s="6">
        <v>575</v>
      </c>
      <c r="V21" s="6">
        <v>585</v>
      </c>
      <c r="W21" s="6">
        <v>585</v>
      </c>
      <c r="X21" s="6">
        <v>585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180</v>
      </c>
      <c r="E22" s="6">
        <v>211.6</v>
      </c>
      <c r="F22" s="6">
        <v>240</v>
      </c>
      <c r="G22" s="6">
        <v>180</v>
      </c>
      <c r="H22" s="6">
        <v>199.4</v>
      </c>
      <c r="I22" s="6">
        <v>230</v>
      </c>
      <c r="J22" s="6">
        <v>130</v>
      </c>
      <c r="K22" s="6">
        <v>130</v>
      </c>
      <c r="L22" s="6">
        <v>130</v>
      </c>
      <c r="M22" s="6">
        <v>130</v>
      </c>
      <c r="N22" s="6">
        <v>130</v>
      </c>
      <c r="O22" s="6">
        <v>130</v>
      </c>
      <c r="P22" s="6">
        <v>120</v>
      </c>
      <c r="Q22" s="6">
        <v>128.79</v>
      </c>
      <c r="R22" s="6">
        <v>140</v>
      </c>
      <c r="S22" s="6">
        <v>100</v>
      </c>
      <c r="T22" s="6">
        <v>119.11</v>
      </c>
      <c r="U22" s="6">
        <v>130</v>
      </c>
      <c r="V22" s="6">
        <v>100</v>
      </c>
      <c r="W22" s="6">
        <v>100</v>
      </c>
      <c r="X22" s="6">
        <v>100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322.99</v>
      </c>
      <c r="F23" s="6">
        <v>350</v>
      </c>
      <c r="G23" s="6">
        <v>310</v>
      </c>
      <c r="H23" s="6">
        <v>323.2</v>
      </c>
      <c r="I23" s="6">
        <v>340</v>
      </c>
      <c r="J23" s="6">
        <v>250</v>
      </c>
      <c r="K23" s="6">
        <v>256.62</v>
      </c>
      <c r="L23" s="6">
        <v>260</v>
      </c>
      <c r="M23" s="6">
        <v>260</v>
      </c>
      <c r="N23" s="6">
        <v>260</v>
      </c>
      <c r="O23" s="6">
        <v>260</v>
      </c>
      <c r="P23" s="6">
        <v>270</v>
      </c>
      <c r="Q23" s="6">
        <v>276.14999999999998</v>
      </c>
      <c r="R23" s="6">
        <v>280</v>
      </c>
      <c r="S23" s="6">
        <v>300</v>
      </c>
      <c r="T23" s="6">
        <v>306.52</v>
      </c>
      <c r="U23" s="6">
        <v>320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380</v>
      </c>
      <c r="E24" s="6">
        <v>416.22</v>
      </c>
      <c r="F24" s="6">
        <v>450</v>
      </c>
      <c r="G24" s="6">
        <v>370</v>
      </c>
      <c r="H24" s="6">
        <v>397.07</v>
      </c>
      <c r="I24" s="6">
        <v>420</v>
      </c>
      <c r="J24" s="6">
        <v>340</v>
      </c>
      <c r="K24" s="6">
        <v>340</v>
      </c>
      <c r="L24" s="6">
        <v>340</v>
      </c>
      <c r="M24" s="6">
        <v>320</v>
      </c>
      <c r="N24" s="6">
        <v>320</v>
      </c>
      <c r="O24" s="6">
        <v>320</v>
      </c>
      <c r="P24" s="6">
        <v>360</v>
      </c>
      <c r="Q24" s="6">
        <v>368.52</v>
      </c>
      <c r="R24" s="6">
        <v>380</v>
      </c>
      <c r="S24" s="6">
        <v>340</v>
      </c>
      <c r="T24" s="6">
        <v>340</v>
      </c>
      <c r="U24" s="6">
        <v>340</v>
      </c>
      <c r="V24" s="6">
        <v>390</v>
      </c>
      <c r="W24" s="6">
        <v>396.64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400</v>
      </c>
      <c r="L25" s="6">
        <v>400</v>
      </c>
      <c r="M25" s="6">
        <v>390</v>
      </c>
      <c r="N25" s="6">
        <v>390</v>
      </c>
      <c r="O25" s="6">
        <v>390</v>
      </c>
      <c r="P25" s="6">
        <v>410</v>
      </c>
      <c r="Q25" s="6">
        <v>437.04</v>
      </c>
      <c r="R25" s="6">
        <v>450</v>
      </c>
      <c r="S25" s="6">
        <v>480</v>
      </c>
      <c r="T25" s="6">
        <v>480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337.97</v>
      </c>
      <c r="F26" s="6">
        <v>370</v>
      </c>
      <c r="G26" s="6">
        <v>310</v>
      </c>
      <c r="H26" s="6">
        <v>329.22</v>
      </c>
      <c r="I26" s="6">
        <v>340</v>
      </c>
      <c r="J26" s="6">
        <v>250</v>
      </c>
      <c r="K26" s="6">
        <v>250</v>
      </c>
      <c r="L26" s="6">
        <v>250</v>
      </c>
      <c r="M26" s="6">
        <v>270</v>
      </c>
      <c r="N26" s="6">
        <v>270</v>
      </c>
      <c r="O26" s="6">
        <v>270</v>
      </c>
      <c r="P26" s="6">
        <v>270</v>
      </c>
      <c r="Q26" s="6">
        <v>274.72000000000003</v>
      </c>
      <c r="R26" s="6">
        <v>280</v>
      </c>
      <c r="S26" s="6">
        <v>270</v>
      </c>
      <c r="T26" s="6">
        <v>270</v>
      </c>
      <c r="U26" s="6">
        <v>270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100</v>
      </c>
      <c r="E27" s="6">
        <v>120.25</v>
      </c>
      <c r="F27" s="6">
        <v>140</v>
      </c>
      <c r="G27" s="6">
        <v>90</v>
      </c>
      <c r="H27" s="6">
        <v>105.7</v>
      </c>
      <c r="I27" s="6">
        <v>120</v>
      </c>
      <c r="J27" s="6">
        <v>90</v>
      </c>
      <c r="K27" s="6">
        <v>90</v>
      </c>
      <c r="L27" s="6">
        <v>90</v>
      </c>
      <c r="M27" s="6">
        <v>80</v>
      </c>
      <c r="N27" s="6">
        <v>83.2</v>
      </c>
      <c r="O27" s="6">
        <v>90</v>
      </c>
      <c r="P27" s="6">
        <v>70</v>
      </c>
      <c r="Q27" s="6">
        <v>76.91</v>
      </c>
      <c r="R27" s="6">
        <v>90</v>
      </c>
      <c r="S27" s="6">
        <v>80</v>
      </c>
      <c r="T27" s="6">
        <v>83.2</v>
      </c>
      <c r="U27" s="6">
        <v>90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120</v>
      </c>
      <c r="E28" s="6">
        <v>142.07</v>
      </c>
      <c r="F28" s="6">
        <v>160</v>
      </c>
      <c r="G28" s="6">
        <v>120</v>
      </c>
      <c r="H28" s="6">
        <v>131.74</v>
      </c>
      <c r="I28" s="6">
        <v>150</v>
      </c>
      <c r="J28" s="6">
        <v>120</v>
      </c>
      <c r="K28" s="6">
        <v>120</v>
      </c>
      <c r="L28" s="6">
        <v>120</v>
      </c>
      <c r="M28" s="6">
        <v>110</v>
      </c>
      <c r="N28" s="6">
        <v>113.24</v>
      </c>
      <c r="O28" s="6">
        <v>120</v>
      </c>
      <c r="P28" s="6">
        <v>100</v>
      </c>
      <c r="Q28" s="6">
        <v>106.39</v>
      </c>
      <c r="R28" s="6">
        <v>120</v>
      </c>
      <c r="S28" s="6">
        <v>90</v>
      </c>
      <c r="T28" s="6">
        <v>93.22</v>
      </c>
      <c r="U28" s="6">
        <v>100</v>
      </c>
      <c r="V28" s="6">
        <v>90</v>
      </c>
      <c r="W28" s="6">
        <v>96.55</v>
      </c>
      <c r="X28" s="6">
        <v>100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330</v>
      </c>
      <c r="E29" s="6">
        <v>365.16</v>
      </c>
      <c r="F29" s="6">
        <v>400</v>
      </c>
      <c r="G29" s="6">
        <v>340</v>
      </c>
      <c r="H29" s="6">
        <v>357.79</v>
      </c>
      <c r="I29" s="6">
        <v>380</v>
      </c>
      <c r="J29" s="6">
        <v>360</v>
      </c>
      <c r="K29" s="6">
        <v>360</v>
      </c>
      <c r="L29" s="6">
        <v>360</v>
      </c>
      <c r="M29" s="6">
        <v>400</v>
      </c>
      <c r="N29" s="6">
        <v>400</v>
      </c>
      <c r="O29" s="6">
        <v>400</v>
      </c>
      <c r="P29" s="6">
        <v>320</v>
      </c>
      <c r="Q29" s="6">
        <v>345.69</v>
      </c>
      <c r="R29" s="6">
        <v>380</v>
      </c>
      <c r="S29" s="6">
        <v>300</v>
      </c>
      <c r="T29" s="6">
        <v>315.82</v>
      </c>
      <c r="U29" s="6">
        <v>350</v>
      </c>
      <c r="V29" s="6">
        <v>350</v>
      </c>
      <c r="W29" s="6">
        <v>350</v>
      </c>
      <c r="X29" s="6">
        <v>350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179</v>
      </c>
      <c r="E30" s="6">
        <v>185.43</v>
      </c>
      <c r="F30" s="6">
        <v>190</v>
      </c>
      <c r="G30" s="6">
        <v>179</v>
      </c>
      <c r="H30" s="6">
        <v>184.94</v>
      </c>
      <c r="I30" s="6">
        <v>190</v>
      </c>
      <c r="J30" s="6">
        <v>177</v>
      </c>
      <c r="K30" s="6">
        <v>185.56</v>
      </c>
      <c r="L30" s="6">
        <v>190</v>
      </c>
      <c r="M30" s="6">
        <v>179</v>
      </c>
      <c r="N30" s="6">
        <v>182.59</v>
      </c>
      <c r="O30" s="6">
        <v>190</v>
      </c>
      <c r="P30" s="6">
        <v>179</v>
      </c>
      <c r="Q30" s="6">
        <v>179</v>
      </c>
      <c r="R30" s="6">
        <v>179</v>
      </c>
      <c r="S30" s="6">
        <v>177</v>
      </c>
      <c r="T30" s="6">
        <v>182.29</v>
      </c>
      <c r="U30" s="6">
        <v>185</v>
      </c>
      <c r="V30" s="6">
        <v>177</v>
      </c>
      <c r="W30" s="6">
        <v>177</v>
      </c>
      <c r="X30" s="6">
        <v>177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260</v>
      </c>
      <c r="Q31" s="6">
        <v>270.83</v>
      </c>
      <c r="R31" s="6">
        <v>280</v>
      </c>
      <c r="S31" s="6">
        <v>240</v>
      </c>
      <c r="T31" s="6">
        <v>246.49</v>
      </c>
      <c r="U31" s="6">
        <v>260</v>
      </c>
      <c r="V31" s="6">
        <v>240</v>
      </c>
      <c r="W31" s="6">
        <v>246.62</v>
      </c>
      <c r="X31" s="6">
        <v>250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75.84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340</v>
      </c>
      <c r="W33" s="6">
        <v>340</v>
      </c>
      <c r="X33" s="6">
        <v>340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300</v>
      </c>
      <c r="E34" s="6">
        <v>464.32</v>
      </c>
      <c r="F34" s="6">
        <v>700</v>
      </c>
      <c r="G34" s="6">
        <v>300</v>
      </c>
      <c r="H34" s="6">
        <v>420.57</v>
      </c>
      <c r="I34" s="6">
        <v>550</v>
      </c>
      <c r="J34" s="6">
        <v>400</v>
      </c>
      <c r="K34" s="6">
        <v>432.67</v>
      </c>
      <c r="L34" s="6">
        <v>450</v>
      </c>
      <c r="M34" s="6">
        <v>400</v>
      </c>
      <c r="N34" s="6">
        <v>400</v>
      </c>
      <c r="O34" s="6">
        <v>400</v>
      </c>
      <c r="P34" s="6">
        <v>280</v>
      </c>
      <c r="Q34" s="6">
        <v>340.69</v>
      </c>
      <c r="R34" s="6">
        <v>460</v>
      </c>
      <c r="S34" s="6">
        <v>350</v>
      </c>
      <c r="T34" s="6">
        <v>382.59</v>
      </c>
      <c r="U34" s="6">
        <v>400</v>
      </c>
      <c r="V34" s="6">
        <v>450</v>
      </c>
      <c r="W34" s="6">
        <v>450</v>
      </c>
      <c r="X34" s="6">
        <v>450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</v>
      </c>
      <c r="W35" s="6">
        <v>447</v>
      </c>
      <c r="X35" s="6">
        <v>447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4.83</v>
      </c>
      <c r="E47" s="6">
        <v>4.83</v>
      </c>
      <c r="F47" s="6">
        <v>4.83</v>
      </c>
      <c r="G47" s="6">
        <v>4.83</v>
      </c>
      <c r="H47" s="6">
        <v>4.83</v>
      </c>
      <c r="I47" s="6">
        <v>4.83</v>
      </c>
      <c r="J47" s="6">
        <v>4.83</v>
      </c>
      <c r="K47" s="6">
        <v>4.83</v>
      </c>
      <c r="L47" s="6">
        <v>4.83</v>
      </c>
      <c r="M47" s="6">
        <v>4.83</v>
      </c>
      <c r="N47" s="6">
        <v>4.83</v>
      </c>
      <c r="O47" s="6">
        <v>4.83</v>
      </c>
      <c r="P47" s="6">
        <v>4.83</v>
      </c>
      <c r="Q47" s="6">
        <v>4.83</v>
      </c>
      <c r="R47" s="6">
        <v>4.83</v>
      </c>
      <c r="S47" s="6">
        <v>4.83</v>
      </c>
      <c r="T47" s="6">
        <v>4.83</v>
      </c>
      <c r="U47" s="6">
        <v>4.83</v>
      </c>
      <c r="V47" s="6">
        <v>4.83</v>
      </c>
      <c r="W47" s="6">
        <v>4.83</v>
      </c>
      <c r="X47" s="6">
        <v>4.83</v>
      </c>
      <c r="Y47" s="7">
        <v>41</v>
      </c>
    </row>
    <row r="48" spans="1:25" x14ac:dyDescent="0.25">
      <c r="A48" s="5">
        <v>42</v>
      </c>
      <c r="B48" s="5" t="s">
        <v>158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1850</v>
      </c>
      <c r="E49" s="6">
        <v>2139.27</v>
      </c>
      <c r="F49" s="6">
        <v>2350</v>
      </c>
      <c r="G49" s="6">
        <v>1450</v>
      </c>
      <c r="H49" s="6">
        <v>1706.93</v>
      </c>
      <c r="I49" s="6">
        <v>1950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143.26</v>
      </c>
      <c r="F51" s="6">
        <v>150</v>
      </c>
      <c r="G51" s="6">
        <v>140</v>
      </c>
      <c r="H51" s="6">
        <v>142.6</v>
      </c>
      <c r="I51" s="6">
        <v>150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264.27999999999997</v>
      </c>
      <c r="E53" s="6">
        <v>264.27999999999997</v>
      </c>
      <c r="F53" s="6">
        <v>264.27999999999997</v>
      </c>
      <c r="G53" s="6">
        <v>263.93</v>
      </c>
      <c r="H53" s="6">
        <v>264.17</v>
      </c>
      <c r="I53" s="6">
        <v>264.27</v>
      </c>
      <c r="J53" s="6">
        <v>264.89999999999998</v>
      </c>
      <c r="K53" s="6">
        <v>264.89999999999998</v>
      </c>
      <c r="L53" s="6">
        <v>264.89999999999998</v>
      </c>
      <c r="M53" s="6">
        <v>265.11</v>
      </c>
      <c r="N53" s="6">
        <v>265.11</v>
      </c>
      <c r="O53" s="6">
        <v>265.11</v>
      </c>
      <c r="P53" s="6">
        <v>264.72000000000003</v>
      </c>
      <c r="Q53" s="6">
        <v>264.72000000000003</v>
      </c>
      <c r="R53" s="6">
        <v>264.72000000000003</v>
      </c>
      <c r="S53" s="6">
        <v>264.10000000000002</v>
      </c>
      <c r="T53" s="6">
        <v>264.10000000000002</v>
      </c>
      <c r="U53" s="6">
        <v>264.10000000000002</v>
      </c>
      <c r="V53" s="6">
        <v>265.85000000000002</v>
      </c>
      <c r="W53" s="6">
        <v>265.85000000000002</v>
      </c>
      <c r="X53" s="6">
        <v>265.85000000000002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276.66000000000003</v>
      </c>
      <c r="E54" s="6">
        <v>276.66000000000003</v>
      </c>
      <c r="F54" s="6">
        <v>276.66000000000003</v>
      </c>
      <c r="G54" s="6">
        <v>276.33</v>
      </c>
      <c r="H54" s="6">
        <v>276.57</v>
      </c>
      <c r="I54" s="6">
        <v>276.67</v>
      </c>
      <c r="J54" s="6">
        <v>277.3</v>
      </c>
      <c r="K54" s="6">
        <v>277.3</v>
      </c>
      <c r="L54" s="6">
        <v>277.3</v>
      </c>
      <c r="M54" s="6">
        <v>277.51</v>
      </c>
      <c r="N54" s="6">
        <v>277.51</v>
      </c>
      <c r="O54" s="6">
        <v>277.51</v>
      </c>
      <c r="P54" s="6">
        <v>277.12</v>
      </c>
      <c r="Q54" s="6">
        <v>277.12</v>
      </c>
      <c r="R54" s="6">
        <v>277.12</v>
      </c>
      <c r="S54" s="6">
        <v>276.5</v>
      </c>
      <c r="T54" s="6">
        <v>276.5</v>
      </c>
      <c r="U54" s="6">
        <v>276.5</v>
      </c>
      <c r="V54" s="6">
        <v>278.25</v>
      </c>
      <c r="W54" s="6">
        <v>278.25</v>
      </c>
      <c r="X54" s="6">
        <v>278.25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3200</v>
      </c>
      <c r="E55" s="6">
        <v>3262.33</v>
      </c>
      <c r="F55" s="6">
        <v>3300</v>
      </c>
      <c r="G55" s="6">
        <v>3250</v>
      </c>
      <c r="H55" s="6">
        <v>3339.64</v>
      </c>
      <c r="I55" s="6">
        <v>3400</v>
      </c>
      <c r="J55" s="6">
        <v>3268</v>
      </c>
      <c r="K55" s="6">
        <v>3268</v>
      </c>
      <c r="L55" s="6">
        <v>3268</v>
      </c>
      <c r="M55" s="6">
        <v>3151</v>
      </c>
      <c r="N55" s="6">
        <v>3151</v>
      </c>
      <c r="O55" s="6">
        <v>3151</v>
      </c>
      <c r="P55" s="6">
        <v>2917.5</v>
      </c>
      <c r="Q55" s="6">
        <v>2994.79</v>
      </c>
      <c r="R55" s="6">
        <v>3034.2</v>
      </c>
      <c r="S55" s="6">
        <v>3150</v>
      </c>
      <c r="T55" s="6">
        <v>3150</v>
      </c>
      <c r="U55" s="6">
        <v>3150</v>
      </c>
      <c r="V55" s="6">
        <v>2800</v>
      </c>
      <c r="W55" s="6">
        <v>2800</v>
      </c>
      <c r="X55" s="6">
        <v>2800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116.17</v>
      </c>
      <c r="T57" s="6">
        <v>116.17</v>
      </c>
      <c r="U57" s="6">
        <v>116.17</v>
      </c>
      <c r="V57" s="6">
        <v>112.3</v>
      </c>
      <c r="W57" s="6">
        <v>112.3</v>
      </c>
      <c r="X57" s="6">
        <v>112.3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7" t="s">
        <v>4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"/>
    </row>
    <row r="60" spans="1:25" ht="20.25" x14ac:dyDescent="0.3">
      <c r="A60" s="3"/>
      <c r="B60" s="3"/>
      <c r="C60" s="3"/>
      <c r="D60" s="29" t="s">
        <v>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"/>
    </row>
    <row r="61" spans="1:25" x14ac:dyDescent="0.25">
      <c r="A61" s="4" t="s">
        <v>0</v>
      </c>
      <c r="B61" s="4"/>
      <c r="C61" s="4"/>
      <c r="D61" s="32" t="s">
        <v>81</v>
      </c>
      <c r="E61" s="32"/>
      <c r="F61" s="32"/>
      <c r="G61" s="32" t="s">
        <v>82</v>
      </c>
      <c r="H61" s="32"/>
      <c r="I61" s="32"/>
      <c r="J61" s="32" t="s">
        <v>83</v>
      </c>
      <c r="K61" s="32"/>
      <c r="L61" s="32"/>
      <c r="M61" s="32" t="s">
        <v>84</v>
      </c>
      <c r="N61" s="32"/>
      <c r="O61" s="32"/>
      <c r="P61" s="32" t="s">
        <v>85</v>
      </c>
      <c r="Q61" s="32"/>
      <c r="R61" s="32"/>
      <c r="S61" s="32" t="s">
        <v>86</v>
      </c>
      <c r="T61" s="32"/>
      <c r="U61" s="32"/>
      <c r="V61" s="32" t="s">
        <v>87</v>
      </c>
      <c r="W61" s="32"/>
      <c r="X61" s="32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1" t="s">
        <v>6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1810</v>
      </c>
      <c r="E65" s="6">
        <v>1933.55</v>
      </c>
      <c r="F65" s="6">
        <v>2240</v>
      </c>
      <c r="G65" s="6">
        <v>2226.66</v>
      </c>
      <c r="H65" s="6">
        <v>2226.66</v>
      </c>
      <c r="I65" s="6">
        <v>2226.66</v>
      </c>
      <c r="J65" s="6">
        <v>2300</v>
      </c>
      <c r="K65" s="6">
        <v>2379.66</v>
      </c>
      <c r="L65" s="6">
        <v>2500</v>
      </c>
      <c r="M65" s="6">
        <v>2360</v>
      </c>
      <c r="N65" s="6">
        <v>2389.94</v>
      </c>
      <c r="O65" s="6">
        <v>2400</v>
      </c>
      <c r="P65" s="6">
        <v>2200</v>
      </c>
      <c r="Q65" s="6">
        <v>2200</v>
      </c>
      <c r="R65" s="6">
        <v>2200</v>
      </c>
      <c r="S65" s="6">
        <v>2100</v>
      </c>
      <c r="T65" s="6">
        <v>2119.81</v>
      </c>
      <c r="U65" s="6">
        <v>2160</v>
      </c>
      <c r="V65" s="6">
        <v>2750</v>
      </c>
      <c r="W65" s="6">
        <v>2832.74</v>
      </c>
      <c r="X65" s="6">
        <v>2900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283.56</v>
      </c>
      <c r="L66" s="6">
        <v>290</v>
      </c>
      <c r="M66" s="6">
        <v>200</v>
      </c>
      <c r="N66" s="6">
        <v>213.12</v>
      </c>
      <c r="O66" s="6">
        <v>220</v>
      </c>
      <c r="P66" s="6">
        <v>200</v>
      </c>
      <c r="Q66" s="6">
        <v>200</v>
      </c>
      <c r="R66" s="6">
        <v>200</v>
      </c>
      <c r="S66" s="6">
        <v>240</v>
      </c>
      <c r="T66" s="6">
        <v>243.29</v>
      </c>
      <c r="U66" s="6">
        <v>250</v>
      </c>
      <c r="V66" s="6">
        <v>230</v>
      </c>
      <c r="W66" s="6">
        <v>233.29</v>
      </c>
      <c r="X66" s="6">
        <v>240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177.76</v>
      </c>
      <c r="L67" s="6">
        <v>190</v>
      </c>
      <c r="M67" s="6">
        <v>140</v>
      </c>
      <c r="N67" s="6">
        <v>146.37</v>
      </c>
      <c r="O67" s="6">
        <v>160</v>
      </c>
      <c r="P67" s="6">
        <v>160</v>
      </c>
      <c r="Q67" s="6">
        <v>164.92</v>
      </c>
      <c r="R67" s="6">
        <v>170</v>
      </c>
      <c r="S67" s="6">
        <v>110</v>
      </c>
      <c r="T67" s="6">
        <v>116.57</v>
      </c>
      <c r="U67" s="6">
        <v>120</v>
      </c>
      <c r="V67" s="6">
        <v>130</v>
      </c>
      <c r="W67" s="6">
        <v>134.35</v>
      </c>
      <c r="X67" s="6">
        <v>140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130</v>
      </c>
      <c r="Q68" s="6">
        <v>130</v>
      </c>
      <c r="R68" s="6">
        <v>130</v>
      </c>
      <c r="S68" s="6">
        <v>110</v>
      </c>
      <c r="T68" s="6">
        <v>116.57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1319.89</v>
      </c>
      <c r="L69" s="6">
        <v>1400</v>
      </c>
      <c r="M69" s="6">
        <v>1100</v>
      </c>
      <c r="N69" s="6">
        <v>1174.55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1000</v>
      </c>
      <c r="W69" s="6">
        <v>1120.44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2100</v>
      </c>
      <c r="K70" s="6">
        <v>2267.34</v>
      </c>
      <c r="L70" s="6">
        <v>2400</v>
      </c>
      <c r="M70" s="6">
        <v>2000</v>
      </c>
      <c r="N70" s="6">
        <v>2140.29</v>
      </c>
      <c r="O70" s="6">
        <v>2200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2062.84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314</v>
      </c>
      <c r="E71" s="6">
        <v>314</v>
      </c>
      <c r="F71" s="6">
        <v>314</v>
      </c>
      <c r="G71" s="6">
        <v>310</v>
      </c>
      <c r="H71" s="6">
        <v>310</v>
      </c>
      <c r="I71" s="6">
        <v>310</v>
      </c>
      <c r="J71" s="6">
        <v>310</v>
      </c>
      <c r="K71" s="6">
        <v>328.83</v>
      </c>
      <c r="L71" s="6">
        <v>360</v>
      </c>
      <c r="M71" s="6">
        <v>300</v>
      </c>
      <c r="N71" s="6">
        <v>303.3</v>
      </c>
      <c r="O71" s="6">
        <v>310</v>
      </c>
      <c r="P71" s="6">
        <v>330</v>
      </c>
      <c r="Q71" s="6">
        <v>330</v>
      </c>
      <c r="R71" s="6">
        <v>330</v>
      </c>
      <c r="S71" s="6">
        <v>330</v>
      </c>
      <c r="T71" s="6">
        <v>336.54</v>
      </c>
      <c r="U71" s="6">
        <v>350</v>
      </c>
      <c r="V71" s="6">
        <v>330</v>
      </c>
      <c r="W71" s="6">
        <v>330</v>
      </c>
      <c r="X71" s="6">
        <v>330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180</v>
      </c>
      <c r="H72" s="6">
        <v>180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220</v>
      </c>
      <c r="H73" s="6">
        <v>220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1130</v>
      </c>
      <c r="H74" s="6">
        <v>1130</v>
      </c>
      <c r="I74" s="6">
        <v>1130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1100</v>
      </c>
      <c r="T74" s="6">
        <v>1100</v>
      </c>
      <c r="U74" s="6">
        <v>1100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310</v>
      </c>
      <c r="E75" s="6">
        <v>317.75</v>
      </c>
      <c r="F75" s="6">
        <v>320</v>
      </c>
      <c r="G75" s="6">
        <v>320</v>
      </c>
      <c r="H75" s="6">
        <v>320</v>
      </c>
      <c r="I75" s="6">
        <v>320</v>
      </c>
      <c r="J75" s="6">
        <v>335</v>
      </c>
      <c r="K75" s="6">
        <v>339.38</v>
      </c>
      <c r="L75" s="6">
        <v>350</v>
      </c>
      <c r="M75" s="6">
        <v>320</v>
      </c>
      <c r="N75" s="6">
        <v>321.62</v>
      </c>
      <c r="O75" s="6">
        <v>340</v>
      </c>
      <c r="P75" s="6">
        <v>330</v>
      </c>
      <c r="Q75" s="6">
        <v>330</v>
      </c>
      <c r="R75" s="6">
        <v>330</v>
      </c>
      <c r="S75" s="6">
        <v>320</v>
      </c>
      <c r="T75" s="6">
        <v>320</v>
      </c>
      <c r="U75" s="6">
        <v>320</v>
      </c>
      <c r="V75" s="6">
        <v>340</v>
      </c>
      <c r="W75" s="6">
        <v>343.3</v>
      </c>
      <c r="X75" s="6">
        <v>350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597.66999999999996</v>
      </c>
      <c r="F76" s="6">
        <v>620</v>
      </c>
      <c r="G76" s="6">
        <v>500</v>
      </c>
      <c r="H76" s="6">
        <v>500</v>
      </c>
      <c r="I76" s="6">
        <v>500</v>
      </c>
      <c r="J76" s="6">
        <v>500</v>
      </c>
      <c r="K76" s="6">
        <v>549.95000000000005</v>
      </c>
      <c r="L76" s="6">
        <v>650</v>
      </c>
      <c r="M76" s="6">
        <v>460</v>
      </c>
      <c r="N76" s="6">
        <v>478.23</v>
      </c>
      <c r="O76" s="6">
        <v>500</v>
      </c>
      <c r="P76" s="6">
        <v>440</v>
      </c>
      <c r="Q76" s="6">
        <v>440</v>
      </c>
      <c r="R76" s="6">
        <v>440</v>
      </c>
      <c r="S76" s="6">
        <v>480</v>
      </c>
      <c r="T76" s="6">
        <v>480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2900</v>
      </c>
      <c r="H77" s="6">
        <v>2900</v>
      </c>
      <c r="I77" s="6">
        <v>2900</v>
      </c>
      <c r="J77" s="6">
        <v>2900</v>
      </c>
      <c r="K77" s="6">
        <v>2900</v>
      </c>
      <c r="L77" s="6">
        <v>2900</v>
      </c>
      <c r="M77" s="6">
        <v>2900</v>
      </c>
      <c r="N77" s="6">
        <v>2900</v>
      </c>
      <c r="O77" s="6">
        <v>2900</v>
      </c>
      <c r="P77" s="6">
        <v>2865</v>
      </c>
      <c r="Q77" s="6">
        <v>2865</v>
      </c>
      <c r="R77" s="6">
        <v>2865</v>
      </c>
      <c r="S77" s="6">
        <v>2945</v>
      </c>
      <c r="T77" s="6">
        <v>2945</v>
      </c>
      <c r="U77" s="6">
        <v>2945</v>
      </c>
      <c r="V77" s="6">
        <v>2850</v>
      </c>
      <c r="W77" s="6">
        <v>2850</v>
      </c>
      <c r="X77" s="6">
        <v>2850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1500</v>
      </c>
      <c r="E78" s="6">
        <v>1500</v>
      </c>
      <c r="F78" s="6">
        <v>1500</v>
      </c>
      <c r="G78" s="6">
        <v>1500</v>
      </c>
      <c r="H78" s="6">
        <v>1500</v>
      </c>
      <c r="I78" s="6">
        <v>1500</v>
      </c>
      <c r="J78" s="6">
        <v>1500</v>
      </c>
      <c r="K78" s="6">
        <v>1500</v>
      </c>
      <c r="L78" s="6">
        <v>1500</v>
      </c>
      <c r="M78" s="6">
        <v>1480</v>
      </c>
      <c r="N78" s="6">
        <v>1480</v>
      </c>
      <c r="O78" s="6">
        <v>1480</v>
      </c>
      <c r="P78" s="6">
        <v>1500</v>
      </c>
      <c r="Q78" s="6">
        <v>1500</v>
      </c>
      <c r="R78" s="6">
        <v>1500</v>
      </c>
      <c r="S78" s="6">
        <v>1485</v>
      </c>
      <c r="T78" s="6">
        <v>1485</v>
      </c>
      <c r="U78" s="6">
        <v>1485</v>
      </c>
      <c r="V78" s="6">
        <v>1500</v>
      </c>
      <c r="W78" s="6">
        <v>1500</v>
      </c>
      <c r="X78" s="6">
        <v>1500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585</v>
      </c>
      <c r="E79" s="6">
        <v>585</v>
      </c>
      <c r="F79" s="6">
        <v>585</v>
      </c>
      <c r="G79" s="6">
        <v>585</v>
      </c>
      <c r="H79" s="6">
        <v>585</v>
      </c>
      <c r="I79" s="6">
        <v>585</v>
      </c>
      <c r="J79" s="6">
        <v>575</v>
      </c>
      <c r="K79" s="6">
        <v>578.30999999999995</v>
      </c>
      <c r="L79" s="6">
        <v>585</v>
      </c>
      <c r="M79" s="6">
        <v>585</v>
      </c>
      <c r="N79" s="6">
        <v>585</v>
      </c>
      <c r="O79" s="6">
        <v>585</v>
      </c>
      <c r="P79" s="6">
        <v>575</v>
      </c>
      <c r="Q79" s="6">
        <v>575</v>
      </c>
      <c r="R79" s="6">
        <v>575</v>
      </c>
      <c r="S79" s="6">
        <v>579</v>
      </c>
      <c r="T79" s="6">
        <v>579</v>
      </c>
      <c r="U79" s="6">
        <v>579</v>
      </c>
      <c r="V79" s="6">
        <v>570</v>
      </c>
      <c r="W79" s="6">
        <v>570</v>
      </c>
      <c r="X79" s="6">
        <v>570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140</v>
      </c>
      <c r="E80" s="6">
        <v>156.97</v>
      </c>
      <c r="F80" s="6">
        <v>180</v>
      </c>
      <c r="G80" s="6">
        <v>130</v>
      </c>
      <c r="H80" s="6">
        <v>133.25</v>
      </c>
      <c r="I80" s="6">
        <v>140</v>
      </c>
      <c r="J80" s="6">
        <v>80</v>
      </c>
      <c r="K80" s="6">
        <v>109.39</v>
      </c>
      <c r="L80" s="6">
        <v>140</v>
      </c>
      <c r="M80" s="6">
        <v>80</v>
      </c>
      <c r="N80" s="6">
        <v>83.85</v>
      </c>
      <c r="O80" s="6">
        <v>100</v>
      </c>
      <c r="P80" s="6">
        <v>100</v>
      </c>
      <c r="Q80" s="6">
        <v>106.27</v>
      </c>
      <c r="R80" s="6">
        <v>120</v>
      </c>
      <c r="S80" s="6">
        <v>80</v>
      </c>
      <c r="T80" s="6">
        <v>86.18</v>
      </c>
      <c r="U80" s="6">
        <v>100</v>
      </c>
      <c r="V80" s="6">
        <v>120</v>
      </c>
      <c r="W80" s="6">
        <v>137.38999999999999</v>
      </c>
      <c r="X80" s="6">
        <v>150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308.08999999999997</v>
      </c>
      <c r="L81" s="6">
        <v>340</v>
      </c>
      <c r="M81" s="6">
        <v>280</v>
      </c>
      <c r="N81" s="6">
        <v>294.76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285.51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370</v>
      </c>
      <c r="H82" s="6">
        <v>373.3</v>
      </c>
      <c r="I82" s="6">
        <v>380</v>
      </c>
      <c r="J82" s="6">
        <v>360</v>
      </c>
      <c r="K82" s="6">
        <v>385.26</v>
      </c>
      <c r="L82" s="6">
        <v>400</v>
      </c>
      <c r="M82" s="6">
        <v>380</v>
      </c>
      <c r="N82" s="6">
        <v>395.78</v>
      </c>
      <c r="O82" s="6">
        <v>400</v>
      </c>
      <c r="P82" s="6">
        <v>400</v>
      </c>
      <c r="Q82" s="6">
        <v>409.88</v>
      </c>
      <c r="R82" s="6">
        <v>420</v>
      </c>
      <c r="S82" s="6">
        <v>350</v>
      </c>
      <c r="T82" s="6">
        <v>365.93</v>
      </c>
      <c r="U82" s="6">
        <v>400</v>
      </c>
      <c r="V82" s="6">
        <v>360</v>
      </c>
      <c r="W82" s="6">
        <v>367.75</v>
      </c>
      <c r="X82" s="6">
        <v>370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400</v>
      </c>
      <c r="H83" s="6">
        <v>406.56</v>
      </c>
      <c r="I83" s="6">
        <v>420</v>
      </c>
      <c r="J83" s="6">
        <v>380</v>
      </c>
      <c r="K83" s="6">
        <v>402.88</v>
      </c>
      <c r="L83" s="6">
        <v>420</v>
      </c>
      <c r="M83" s="6">
        <v>390</v>
      </c>
      <c r="N83" s="6">
        <v>398.29</v>
      </c>
      <c r="O83" s="6">
        <v>410</v>
      </c>
      <c r="P83" s="6">
        <v>420</v>
      </c>
      <c r="Q83" s="6">
        <v>429.88</v>
      </c>
      <c r="R83" s="6">
        <v>440</v>
      </c>
      <c r="S83" s="6">
        <v>480</v>
      </c>
      <c r="T83" s="6">
        <v>480</v>
      </c>
      <c r="U83" s="6">
        <v>480</v>
      </c>
      <c r="V83" s="6">
        <v>430</v>
      </c>
      <c r="W83" s="6">
        <v>435.53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290</v>
      </c>
      <c r="E84" s="6">
        <v>298.87</v>
      </c>
      <c r="F84" s="6">
        <v>300</v>
      </c>
      <c r="G84" s="6">
        <v>260</v>
      </c>
      <c r="H84" s="6">
        <v>260</v>
      </c>
      <c r="I84" s="6">
        <v>260</v>
      </c>
      <c r="J84" s="6">
        <v>280</v>
      </c>
      <c r="K84" s="6">
        <v>312.33999999999997</v>
      </c>
      <c r="L84" s="6">
        <v>340</v>
      </c>
      <c r="M84" s="6">
        <v>280</v>
      </c>
      <c r="N84" s="6">
        <v>290.70999999999998</v>
      </c>
      <c r="O84" s="6">
        <v>300</v>
      </c>
      <c r="P84" s="6">
        <v>300</v>
      </c>
      <c r="Q84" s="6">
        <v>300</v>
      </c>
      <c r="R84" s="6">
        <v>300</v>
      </c>
      <c r="S84" s="6">
        <v>320</v>
      </c>
      <c r="T84" s="6">
        <v>320</v>
      </c>
      <c r="U84" s="6">
        <v>320</v>
      </c>
      <c r="V84" s="6">
        <v>300</v>
      </c>
      <c r="W84" s="6">
        <v>319.89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90</v>
      </c>
      <c r="E85" s="6">
        <v>98.73</v>
      </c>
      <c r="F85" s="6">
        <v>110</v>
      </c>
      <c r="G85" s="6">
        <v>100</v>
      </c>
      <c r="H85" s="6">
        <v>114.47</v>
      </c>
      <c r="I85" s="6">
        <v>150</v>
      </c>
      <c r="J85" s="6">
        <v>60</v>
      </c>
      <c r="K85" s="6">
        <v>77.400000000000006</v>
      </c>
      <c r="L85" s="6">
        <v>80</v>
      </c>
      <c r="M85" s="6">
        <v>60</v>
      </c>
      <c r="N85" s="6">
        <v>68.87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61.62</v>
      </c>
      <c r="U85" s="6">
        <v>65</v>
      </c>
      <c r="V85" s="6">
        <v>90</v>
      </c>
      <c r="W85" s="6">
        <v>93.22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100</v>
      </c>
      <c r="E86" s="6">
        <v>106.27</v>
      </c>
      <c r="F86" s="6">
        <v>120</v>
      </c>
      <c r="G86" s="6">
        <v>120</v>
      </c>
      <c r="H86" s="6">
        <v>120</v>
      </c>
      <c r="I86" s="6">
        <v>120</v>
      </c>
      <c r="J86" s="6">
        <v>90</v>
      </c>
      <c r="K86" s="6">
        <v>101.93</v>
      </c>
      <c r="L86" s="6">
        <v>120</v>
      </c>
      <c r="M86" s="6">
        <v>80</v>
      </c>
      <c r="N86" s="6">
        <v>91.4</v>
      </c>
      <c r="O86" s="6">
        <v>100</v>
      </c>
      <c r="P86" s="6">
        <v>80</v>
      </c>
      <c r="Q86" s="6">
        <v>86.18</v>
      </c>
      <c r="R86" s="6">
        <v>100</v>
      </c>
      <c r="S86" s="6">
        <v>75</v>
      </c>
      <c r="T86" s="6">
        <v>78.3</v>
      </c>
      <c r="U86" s="6">
        <v>80</v>
      </c>
      <c r="V86" s="6">
        <v>120</v>
      </c>
      <c r="W86" s="6">
        <v>129.83000000000001</v>
      </c>
      <c r="X86" s="6">
        <v>140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380</v>
      </c>
      <c r="E87" s="6">
        <v>399.78</v>
      </c>
      <c r="F87" s="6">
        <v>420</v>
      </c>
      <c r="G87" s="6">
        <v>320</v>
      </c>
      <c r="H87" s="6">
        <v>333.2</v>
      </c>
      <c r="I87" s="6">
        <v>340</v>
      </c>
      <c r="J87" s="6">
        <v>240</v>
      </c>
      <c r="K87" s="6">
        <v>310.12</v>
      </c>
      <c r="L87" s="6">
        <v>360</v>
      </c>
      <c r="M87" s="6">
        <v>350</v>
      </c>
      <c r="N87" s="6">
        <v>372.27</v>
      </c>
      <c r="O87" s="6">
        <v>380</v>
      </c>
      <c r="P87" s="6">
        <v>350</v>
      </c>
      <c r="Q87" s="6">
        <v>350</v>
      </c>
      <c r="R87" s="6">
        <v>350</v>
      </c>
      <c r="S87" s="6">
        <v>250</v>
      </c>
      <c r="T87" s="6">
        <v>250</v>
      </c>
      <c r="U87" s="6">
        <v>250</v>
      </c>
      <c r="V87" s="6">
        <v>320</v>
      </c>
      <c r="W87" s="6">
        <v>329.9</v>
      </c>
      <c r="X87" s="6">
        <v>340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185</v>
      </c>
      <c r="E88" s="6">
        <v>186.43</v>
      </c>
      <c r="F88" s="6">
        <v>190</v>
      </c>
      <c r="G88" s="6">
        <v>185</v>
      </c>
      <c r="H88" s="6">
        <v>188.32</v>
      </c>
      <c r="I88" s="6">
        <v>190</v>
      </c>
      <c r="J88" s="6">
        <v>185</v>
      </c>
      <c r="K88" s="6">
        <v>188.16</v>
      </c>
      <c r="L88" s="6">
        <v>195</v>
      </c>
      <c r="M88" s="6">
        <v>185</v>
      </c>
      <c r="N88" s="6">
        <v>187.9</v>
      </c>
      <c r="O88" s="6">
        <v>190</v>
      </c>
      <c r="P88" s="6">
        <v>180</v>
      </c>
      <c r="Q88" s="6">
        <v>180</v>
      </c>
      <c r="R88" s="6">
        <v>180</v>
      </c>
      <c r="S88" s="6">
        <v>185</v>
      </c>
      <c r="T88" s="6">
        <v>185</v>
      </c>
      <c r="U88" s="6">
        <v>185</v>
      </c>
      <c r="V88" s="6">
        <v>190</v>
      </c>
      <c r="W88" s="6">
        <v>191.09</v>
      </c>
      <c r="X88" s="6">
        <v>200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230</v>
      </c>
      <c r="H89" s="6">
        <v>233.29</v>
      </c>
      <c r="I89" s="6">
        <v>240</v>
      </c>
      <c r="J89" s="6">
        <v>240</v>
      </c>
      <c r="K89" s="6">
        <v>263.17</v>
      </c>
      <c r="L89" s="6">
        <v>280</v>
      </c>
      <c r="M89" s="6">
        <v>250</v>
      </c>
      <c r="N89" s="6">
        <v>265.63</v>
      </c>
      <c r="O89" s="6">
        <v>280</v>
      </c>
      <c r="P89" s="6">
        <v>220</v>
      </c>
      <c r="Q89" s="6">
        <v>220</v>
      </c>
      <c r="R89" s="6">
        <v>220</v>
      </c>
      <c r="S89" s="6">
        <v>220</v>
      </c>
      <c r="T89" s="6">
        <v>220</v>
      </c>
      <c r="U89" s="6">
        <v>220</v>
      </c>
      <c r="V89" s="6">
        <v>270</v>
      </c>
      <c r="W89" s="6">
        <v>273.29000000000002</v>
      </c>
      <c r="X89" s="6">
        <v>280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340</v>
      </c>
      <c r="Q91" s="6">
        <v>340</v>
      </c>
      <c r="R91" s="6">
        <v>340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408.77</v>
      </c>
      <c r="F92" s="6">
        <v>420</v>
      </c>
      <c r="G92" s="6">
        <v>480</v>
      </c>
      <c r="H92" s="6">
        <v>493.24</v>
      </c>
      <c r="I92" s="6">
        <v>500</v>
      </c>
      <c r="J92" s="6">
        <v>400</v>
      </c>
      <c r="K92" s="6">
        <v>470.17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430.89</v>
      </c>
      <c r="R92" s="6">
        <v>500</v>
      </c>
      <c r="S92" s="6">
        <v>400</v>
      </c>
      <c r="T92" s="6">
        <v>400</v>
      </c>
      <c r="U92" s="6">
        <v>400</v>
      </c>
      <c r="V92" s="6">
        <v>300</v>
      </c>
      <c r="W92" s="6">
        <v>373.62</v>
      </c>
      <c r="X92" s="6">
        <v>450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371.61</v>
      </c>
      <c r="L94" s="6">
        <v>450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280</v>
      </c>
      <c r="W94" s="6">
        <v>290.94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184.29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582.85</v>
      </c>
      <c r="O98" s="6">
        <v>600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637.35</v>
      </c>
      <c r="L99" s="6">
        <v>750</v>
      </c>
      <c r="M99" s="6">
        <v>500</v>
      </c>
      <c r="N99" s="6">
        <v>528.59</v>
      </c>
      <c r="O99" s="6">
        <v>550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550</v>
      </c>
      <c r="N100" s="6">
        <v>582.85</v>
      </c>
      <c r="O100" s="6">
        <v>600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350</v>
      </c>
      <c r="T101" s="6">
        <v>382.59</v>
      </c>
      <c r="U101" s="6">
        <v>400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4.83</v>
      </c>
      <c r="E105" s="6">
        <v>4.83</v>
      </c>
      <c r="F105" s="6">
        <v>4.83</v>
      </c>
      <c r="G105" s="6">
        <v>4.83</v>
      </c>
      <c r="H105" s="6">
        <v>4.83</v>
      </c>
      <c r="I105" s="6">
        <v>4.83</v>
      </c>
      <c r="J105" s="6">
        <v>4.83</v>
      </c>
      <c r="K105" s="6">
        <v>4.83</v>
      </c>
      <c r="L105" s="6">
        <v>4.83</v>
      </c>
      <c r="M105" s="6">
        <v>4.83</v>
      </c>
      <c r="N105" s="6">
        <v>4.83</v>
      </c>
      <c r="O105" s="6">
        <v>4.83</v>
      </c>
      <c r="P105" s="6">
        <v>4.83</v>
      </c>
      <c r="Q105" s="6">
        <v>4.83</v>
      </c>
      <c r="R105" s="6">
        <v>4.83</v>
      </c>
      <c r="S105" s="6">
        <v>4.83</v>
      </c>
      <c r="T105" s="6">
        <v>4.83</v>
      </c>
      <c r="U105" s="6">
        <v>4.83</v>
      </c>
      <c r="V105" s="6">
        <v>4.83</v>
      </c>
      <c r="W105" s="6">
        <v>4.83</v>
      </c>
      <c r="X105" s="6">
        <v>4.83</v>
      </c>
      <c r="Y105" s="7">
        <v>41</v>
      </c>
    </row>
    <row r="106" spans="1:25" x14ac:dyDescent="0.25">
      <c r="A106" s="5">
        <v>42</v>
      </c>
      <c r="B106" s="5" t="s">
        <v>158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1500</v>
      </c>
      <c r="E107" s="6">
        <v>1541.02</v>
      </c>
      <c r="F107" s="6">
        <v>1600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1300</v>
      </c>
      <c r="N107" s="6">
        <v>1333.12</v>
      </c>
      <c r="O107" s="6">
        <v>1350</v>
      </c>
      <c r="P107" s="6">
        <v>900</v>
      </c>
      <c r="Q107" s="6">
        <v>900</v>
      </c>
      <c r="R107" s="6">
        <v>900</v>
      </c>
      <c r="S107" s="6">
        <v>1200</v>
      </c>
      <c r="T107" s="6">
        <v>1263.27</v>
      </c>
      <c r="U107" s="6">
        <v>1400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450</v>
      </c>
      <c r="N108" s="6">
        <v>450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130</v>
      </c>
      <c r="T109" s="6">
        <v>130</v>
      </c>
      <c r="U109" s="6">
        <v>130</v>
      </c>
      <c r="V109" s="6">
        <v>135</v>
      </c>
      <c r="W109" s="6">
        <v>135</v>
      </c>
      <c r="X109" s="6">
        <v>135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264.16000000000003</v>
      </c>
      <c r="E111" s="6">
        <v>264.42</v>
      </c>
      <c r="F111" s="6">
        <v>264.91000000000003</v>
      </c>
      <c r="G111" s="6">
        <v>265.33999999999997</v>
      </c>
      <c r="H111" s="6">
        <v>265.64</v>
      </c>
      <c r="I111" s="6">
        <v>265.94</v>
      </c>
      <c r="J111" s="6">
        <v>264.19</v>
      </c>
      <c r="K111" s="6">
        <v>264.19</v>
      </c>
      <c r="L111" s="6">
        <v>264.19</v>
      </c>
      <c r="M111" s="6">
        <v>265.85000000000002</v>
      </c>
      <c r="N111" s="6">
        <v>266.20999999999998</v>
      </c>
      <c r="O111" s="6">
        <v>266.77999999999997</v>
      </c>
      <c r="P111" s="6">
        <v>264.17</v>
      </c>
      <c r="Q111" s="6">
        <v>264.17</v>
      </c>
      <c r="R111" s="6">
        <v>264.17</v>
      </c>
      <c r="S111" s="6">
        <v>265.3</v>
      </c>
      <c r="T111" s="6">
        <v>265.3</v>
      </c>
      <c r="U111" s="6">
        <v>265.3</v>
      </c>
      <c r="V111" s="6">
        <v>264.2</v>
      </c>
      <c r="W111" s="6">
        <v>264.2</v>
      </c>
      <c r="X111" s="6">
        <v>264.2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276.35000000000002</v>
      </c>
      <c r="E112" s="6">
        <v>276.64</v>
      </c>
      <c r="F112" s="6">
        <v>277.3</v>
      </c>
      <c r="G112" s="6">
        <v>277.74</v>
      </c>
      <c r="H112" s="6">
        <v>278.02999999999997</v>
      </c>
      <c r="I112" s="6">
        <v>278.33999999999997</v>
      </c>
      <c r="J112" s="6">
        <v>276.58</v>
      </c>
      <c r="K112" s="6">
        <v>276.58</v>
      </c>
      <c r="L112" s="6">
        <v>276.58</v>
      </c>
      <c r="M112" s="6">
        <v>278.25</v>
      </c>
      <c r="N112" s="6">
        <v>278.86</v>
      </c>
      <c r="O112" s="6">
        <v>279.60000000000002</v>
      </c>
      <c r="P112" s="6">
        <v>276.5</v>
      </c>
      <c r="Q112" s="6">
        <v>276.5</v>
      </c>
      <c r="R112" s="6">
        <v>276.5</v>
      </c>
      <c r="S112" s="6">
        <v>275.88</v>
      </c>
      <c r="T112" s="6">
        <v>275.88</v>
      </c>
      <c r="U112" s="6">
        <v>275.88</v>
      </c>
      <c r="V112" s="6">
        <v>276.60000000000002</v>
      </c>
      <c r="W112" s="6">
        <v>276.60000000000002</v>
      </c>
      <c r="X112" s="6">
        <v>276.60000000000002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2915</v>
      </c>
      <c r="E113" s="6">
        <v>2927.56</v>
      </c>
      <c r="F113" s="6">
        <v>3030</v>
      </c>
      <c r="G113" s="6">
        <v>3300</v>
      </c>
      <c r="H113" s="6">
        <v>3300</v>
      </c>
      <c r="I113" s="6">
        <v>3300</v>
      </c>
      <c r="J113" s="6">
        <v>2684</v>
      </c>
      <c r="K113" s="6">
        <v>2863.22</v>
      </c>
      <c r="L113" s="6">
        <v>2918</v>
      </c>
      <c r="M113" s="6">
        <v>2917.5</v>
      </c>
      <c r="N113" s="6">
        <v>2994.83</v>
      </c>
      <c r="O113" s="6">
        <v>3034.67</v>
      </c>
      <c r="P113" s="6">
        <v>3040</v>
      </c>
      <c r="Q113" s="6">
        <v>3040</v>
      </c>
      <c r="R113" s="6">
        <v>3040</v>
      </c>
      <c r="S113" s="6">
        <v>3000</v>
      </c>
      <c r="T113" s="6">
        <v>3033.24</v>
      </c>
      <c r="U113" s="6">
        <v>3050</v>
      </c>
      <c r="V113" s="6">
        <v>2900</v>
      </c>
      <c r="W113" s="6">
        <v>3025.35</v>
      </c>
      <c r="X113" s="6">
        <v>3110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116.18</v>
      </c>
      <c r="K115" s="6">
        <v>116.18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116.17</v>
      </c>
      <c r="Q115" s="6">
        <v>116.17</v>
      </c>
      <c r="R115" s="6">
        <v>116.17</v>
      </c>
      <c r="S115" s="6">
        <v>118.6</v>
      </c>
      <c r="T115" s="6">
        <v>118.6</v>
      </c>
      <c r="U115" s="6">
        <v>118.6</v>
      </c>
      <c r="V115" s="6">
        <v>116.87</v>
      </c>
      <c r="W115" s="6">
        <v>116.87</v>
      </c>
      <c r="X115" s="6">
        <v>116.87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7" t="s">
        <v>4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"/>
    </row>
    <row r="118" spans="1:25" ht="20.25" x14ac:dyDescent="0.3">
      <c r="A118" s="3"/>
      <c r="B118" s="3"/>
      <c r="C118" s="3"/>
      <c r="D118" s="29" t="s">
        <v>5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"/>
    </row>
    <row r="119" spans="1:25" x14ac:dyDescent="0.25">
      <c r="A119" s="4" t="s">
        <v>0</v>
      </c>
      <c r="B119" s="4"/>
      <c r="C119" s="4"/>
      <c r="D119" s="32" t="s">
        <v>97</v>
      </c>
      <c r="E119" s="32"/>
      <c r="F119" s="32"/>
      <c r="G119" s="32" t="s">
        <v>98</v>
      </c>
      <c r="H119" s="32"/>
      <c r="I119" s="32"/>
      <c r="J119" s="32" t="s">
        <v>99</v>
      </c>
      <c r="K119" s="32"/>
      <c r="L119" s="32"/>
      <c r="M119" s="32" t="s">
        <v>100</v>
      </c>
      <c r="N119" s="32"/>
      <c r="O119" s="32"/>
      <c r="P119" s="32" t="s">
        <v>88</v>
      </c>
      <c r="Q119" s="32"/>
      <c r="R119" s="33" t="s">
        <v>89</v>
      </c>
      <c r="S119" s="33"/>
      <c r="T119" s="32" t="s">
        <v>90</v>
      </c>
      <c r="U119" s="32"/>
      <c r="V119" s="32"/>
      <c r="W119" s="32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1" t="s">
        <v>6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2600</v>
      </c>
      <c r="E123" s="6">
        <v>2633.23</v>
      </c>
      <c r="F123" s="6">
        <v>2650</v>
      </c>
      <c r="G123" s="6">
        <v>2330</v>
      </c>
      <c r="H123" s="6">
        <v>2339.9899999999998</v>
      </c>
      <c r="I123" s="6">
        <v>2350</v>
      </c>
      <c r="J123" s="6">
        <v>2100</v>
      </c>
      <c r="K123" s="6">
        <v>2166.15</v>
      </c>
      <c r="L123" s="6">
        <v>2200</v>
      </c>
      <c r="M123" s="6">
        <v>1810</v>
      </c>
      <c r="N123" s="6">
        <v>2180.64</v>
      </c>
      <c r="O123" s="6">
        <v>2900</v>
      </c>
      <c r="P123" s="6">
        <v>2150.09</v>
      </c>
      <c r="Q123" s="6">
        <v>1865.03</v>
      </c>
      <c r="R123" s="6">
        <f t="shared" ref="R123:R154" si="0">ROUND(N123/P123* 100 - 100,2)</f>
        <v>1.42</v>
      </c>
      <c r="S123" s="6">
        <f t="shared" ref="S123:S154" si="1">ROUND(N123/Q123* 100 - 100,2)</f>
        <v>16.920000000000002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146.59</v>
      </c>
      <c r="F124" s="6">
        <v>150</v>
      </c>
      <c r="G124" s="6">
        <v>290</v>
      </c>
      <c r="H124" s="6">
        <v>299.93</v>
      </c>
      <c r="I124" s="6">
        <v>310</v>
      </c>
      <c r="J124" s="6">
        <v>240</v>
      </c>
      <c r="K124" s="6">
        <v>246.62</v>
      </c>
      <c r="L124" s="6">
        <v>250</v>
      </c>
      <c r="M124" s="6">
        <v>140</v>
      </c>
      <c r="N124" s="6">
        <v>216.89</v>
      </c>
      <c r="O124" s="6">
        <v>310</v>
      </c>
      <c r="P124" s="6">
        <v>218</v>
      </c>
      <c r="Q124" s="6">
        <v>210.24</v>
      </c>
      <c r="R124" s="6">
        <f t="shared" si="0"/>
        <v>-0.51</v>
      </c>
      <c r="S124" s="6">
        <f t="shared" si="1"/>
        <v>3.16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160</v>
      </c>
      <c r="E125" s="6">
        <v>166.6</v>
      </c>
      <c r="F125" s="6">
        <v>170</v>
      </c>
      <c r="G125" s="6">
        <v>160</v>
      </c>
      <c r="H125" s="6">
        <v>169.88</v>
      </c>
      <c r="I125" s="6">
        <v>180</v>
      </c>
      <c r="J125" s="6">
        <v>160</v>
      </c>
      <c r="K125" s="6">
        <v>163.27000000000001</v>
      </c>
      <c r="L125" s="6">
        <v>170</v>
      </c>
      <c r="M125" s="6">
        <v>110</v>
      </c>
      <c r="N125" s="6">
        <v>159.29</v>
      </c>
      <c r="O125" s="6">
        <v>200</v>
      </c>
      <c r="P125" s="6">
        <v>159.33000000000001</v>
      </c>
      <c r="Q125" s="6">
        <v>162.68</v>
      </c>
      <c r="R125" s="6">
        <f t="shared" si="0"/>
        <v>-0.03</v>
      </c>
      <c r="S125" s="6">
        <f t="shared" si="1"/>
        <v>-2.08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110.12</v>
      </c>
      <c r="O126" s="6">
        <v>130</v>
      </c>
      <c r="P126" s="6">
        <v>110.12</v>
      </c>
      <c r="Q126" s="6">
        <v>108.85</v>
      </c>
      <c r="R126" s="6">
        <f t="shared" si="0"/>
        <v>0</v>
      </c>
      <c r="S126" s="6">
        <f t="shared" si="1"/>
        <v>1.17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932.17</v>
      </c>
      <c r="F127" s="6">
        <v>1000</v>
      </c>
      <c r="G127" s="6">
        <v>1050</v>
      </c>
      <c r="H127" s="6">
        <v>1099.24</v>
      </c>
      <c r="I127" s="6">
        <v>1150</v>
      </c>
      <c r="J127" s="6">
        <v>1000</v>
      </c>
      <c r="K127" s="6">
        <v>1000</v>
      </c>
      <c r="L127" s="6">
        <v>1000</v>
      </c>
      <c r="M127" s="6">
        <v>900</v>
      </c>
      <c r="N127" s="6">
        <v>1136.18</v>
      </c>
      <c r="O127" s="6">
        <v>1450</v>
      </c>
      <c r="P127" s="6">
        <v>1132.8699999999999</v>
      </c>
      <c r="Q127" s="6">
        <v>1005.89</v>
      </c>
      <c r="R127" s="6">
        <f t="shared" si="0"/>
        <v>0.28999999999999998</v>
      </c>
      <c r="S127" s="6">
        <f t="shared" si="1"/>
        <v>12.95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1700</v>
      </c>
      <c r="E128" s="6">
        <v>1700</v>
      </c>
      <c r="F128" s="6">
        <v>1700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1700</v>
      </c>
      <c r="N128" s="6">
        <v>2089.0300000000002</v>
      </c>
      <c r="O128" s="6">
        <v>2550</v>
      </c>
      <c r="P128" s="6">
        <v>2085.92</v>
      </c>
      <c r="Q128" s="6">
        <v>1933.8</v>
      </c>
      <c r="R128" s="6">
        <f t="shared" si="0"/>
        <v>0.15</v>
      </c>
      <c r="S128" s="6">
        <f t="shared" si="1"/>
        <v>8.0299999999999994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335</v>
      </c>
      <c r="E129" s="6">
        <v>335</v>
      </c>
      <c r="F129" s="6">
        <v>335</v>
      </c>
      <c r="G129" s="6">
        <v>330</v>
      </c>
      <c r="H129" s="6">
        <v>342.43</v>
      </c>
      <c r="I129" s="6">
        <v>350</v>
      </c>
      <c r="J129" s="6">
        <v>380</v>
      </c>
      <c r="K129" s="6">
        <v>383.3</v>
      </c>
      <c r="L129" s="6">
        <v>390</v>
      </c>
      <c r="M129" s="6">
        <v>300</v>
      </c>
      <c r="N129" s="6">
        <v>327.88</v>
      </c>
      <c r="O129" s="6">
        <v>390</v>
      </c>
      <c r="P129" s="6">
        <v>350.24</v>
      </c>
      <c r="Q129" s="6">
        <v>467.1</v>
      </c>
      <c r="R129" s="6">
        <f t="shared" si="0"/>
        <v>-6.38</v>
      </c>
      <c r="S129" s="6">
        <f t="shared" si="1"/>
        <v>-29.81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202.71</v>
      </c>
      <c r="O130" s="6">
        <v>260</v>
      </c>
      <c r="P130" s="6">
        <v>202.71</v>
      </c>
      <c r="Q130" s="6">
        <v>196.64</v>
      </c>
      <c r="R130" s="6">
        <f t="shared" si="0"/>
        <v>0</v>
      </c>
      <c r="S130" s="6">
        <f t="shared" si="1"/>
        <v>3.09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237.77</v>
      </c>
      <c r="O131" s="6">
        <v>360</v>
      </c>
      <c r="P131" s="6">
        <v>237.53</v>
      </c>
      <c r="Q131" s="6">
        <v>230.52</v>
      </c>
      <c r="R131" s="6">
        <f t="shared" si="0"/>
        <v>0.1</v>
      </c>
      <c r="S131" s="6">
        <f t="shared" si="1"/>
        <v>3.15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1050</v>
      </c>
      <c r="E132" s="6">
        <v>1050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1050</v>
      </c>
      <c r="N132" s="6">
        <v>1105.97</v>
      </c>
      <c r="O132" s="6">
        <v>1170</v>
      </c>
      <c r="P132" s="6">
        <v>1104.8</v>
      </c>
      <c r="Q132" s="6">
        <v>1032.3800000000001</v>
      </c>
      <c r="R132" s="6">
        <f t="shared" si="0"/>
        <v>0.11</v>
      </c>
      <c r="S132" s="6">
        <f t="shared" si="1"/>
        <v>7.13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340</v>
      </c>
      <c r="E133" s="6">
        <v>346.63</v>
      </c>
      <c r="F133" s="6">
        <v>350</v>
      </c>
      <c r="G133" s="6">
        <v>320</v>
      </c>
      <c r="H133" s="6">
        <v>332.43</v>
      </c>
      <c r="I133" s="6">
        <v>340</v>
      </c>
      <c r="J133" s="6">
        <v>330</v>
      </c>
      <c r="K133" s="6">
        <v>346.44</v>
      </c>
      <c r="L133" s="6">
        <v>360</v>
      </c>
      <c r="M133" s="6">
        <v>310</v>
      </c>
      <c r="N133" s="6">
        <v>328.53</v>
      </c>
      <c r="O133" s="6">
        <v>360</v>
      </c>
      <c r="P133" s="6">
        <v>321.51</v>
      </c>
      <c r="Q133" s="6">
        <v>301.35000000000002</v>
      </c>
      <c r="R133" s="6">
        <f t="shared" si="0"/>
        <v>2.1800000000000002</v>
      </c>
      <c r="S133" s="6">
        <f t="shared" si="1"/>
        <v>9.02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470</v>
      </c>
      <c r="E134" s="6">
        <v>470</v>
      </c>
      <c r="F134" s="6">
        <v>470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539.53</v>
      </c>
      <c r="O134" s="6">
        <v>680</v>
      </c>
      <c r="P134" s="6">
        <v>537.41</v>
      </c>
      <c r="Q134" s="6">
        <v>513.38</v>
      </c>
      <c r="R134" s="6">
        <f t="shared" si="0"/>
        <v>0.39</v>
      </c>
      <c r="S134" s="6">
        <f t="shared" si="1"/>
        <v>5.09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2850</v>
      </c>
      <c r="E135" s="6">
        <v>2850</v>
      </c>
      <c r="F135" s="6">
        <v>2850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2850</v>
      </c>
      <c r="N135" s="6">
        <v>2885.41</v>
      </c>
      <c r="O135" s="6">
        <v>2945</v>
      </c>
      <c r="P135" s="6">
        <v>2872.29</v>
      </c>
      <c r="Q135" s="6">
        <v>2647.16</v>
      </c>
      <c r="R135" s="6">
        <f t="shared" si="0"/>
        <v>0.46</v>
      </c>
      <c r="S135" s="6">
        <f t="shared" si="1"/>
        <v>9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1400</v>
      </c>
      <c r="E136" s="6">
        <v>1400</v>
      </c>
      <c r="F136" s="6">
        <v>1400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1400</v>
      </c>
      <c r="N136" s="6">
        <v>1478.88</v>
      </c>
      <c r="O136" s="6">
        <v>1500</v>
      </c>
      <c r="P136" s="6">
        <v>1469.66</v>
      </c>
      <c r="Q136" s="6">
        <v>1319.25</v>
      </c>
      <c r="R136" s="6">
        <f t="shared" si="0"/>
        <v>0.63</v>
      </c>
      <c r="S136" s="6">
        <f t="shared" si="1"/>
        <v>12.1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560</v>
      </c>
      <c r="E137" s="6">
        <v>560</v>
      </c>
      <c r="F137" s="6">
        <v>560</v>
      </c>
      <c r="G137" s="6">
        <v>575</v>
      </c>
      <c r="H137" s="6">
        <v>575</v>
      </c>
      <c r="I137" s="6">
        <v>575</v>
      </c>
      <c r="J137" s="6">
        <v>580</v>
      </c>
      <c r="K137" s="6">
        <v>580</v>
      </c>
      <c r="L137" s="6">
        <v>580</v>
      </c>
      <c r="M137" s="6">
        <v>560</v>
      </c>
      <c r="N137" s="6">
        <v>578.63</v>
      </c>
      <c r="O137" s="6">
        <v>585</v>
      </c>
      <c r="P137" s="6">
        <v>575.41999999999996</v>
      </c>
      <c r="Q137" s="6">
        <v>514.86</v>
      </c>
      <c r="R137" s="6">
        <f t="shared" si="0"/>
        <v>0.56000000000000005</v>
      </c>
      <c r="S137" s="6">
        <f t="shared" si="1"/>
        <v>12.39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100</v>
      </c>
      <c r="E138" s="6">
        <v>112.92</v>
      </c>
      <c r="F138" s="6">
        <v>120</v>
      </c>
      <c r="G138" s="6">
        <v>80</v>
      </c>
      <c r="H138" s="6">
        <v>94.51</v>
      </c>
      <c r="I138" s="6">
        <v>110</v>
      </c>
      <c r="J138" s="6">
        <v>100</v>
      </c>
      <c r="K138" s="6">
        <v>106.27</v>
      </c>
      <c r="L138" s="6">
        <v>120</v>
      </c>
      <c r="M138" s="6">
        <v>80</v>
      </c>
      <c r="N138" s="6">
        <v>122.14</v>
      </c>
      <c r="O138" s="6">
        <v>240</v>
      </c>
      <c r="P138" s="6">
        <v>128.16</v>
      </c>
      <c r="Q138" s="6">
        <v>119.74</v>
      </c>
      <c r="R138" s="6">
        <f t="shared" si="0"/>
        <v>-4.7</v>
      </c>
      <c r="S138" s="6">
        <f t="shared" si="1"/>
        <v>2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330</v>
      </c>
      <c r="H139" s="6">
        <v>339.94</v>
      </c>
      <c r="I139" s="6">
        <v>350</v>
      </c>
      <c r="J139" s="6">
        <v>330</v>
      </c>
      <c r="K139" s="6">
        <v>330</v>
      </c>
      <c r="L139" s="6">
        <v>330</v>
      </c>
      <c r="M139" s="6">
        <v>250</v>
      </c>
      <c r="N139" s="6">
        <v>294.99</v>
      </c>
      <c r="O139" s="6">
        <v>350</v>
      </c>
      <c r="P139" s="6">
        <v>294.85000000000002</v>
      </c>
      <c r="Q139" s="6">
        <v>307.64</v>
      </c>
      <c r="R139" s="6">
        <f t="shared" si="0"/>
        <v>0.05</v>
      </c>
      <c r="S139" s="6">
        <f t="shared" si="1"/>
        <v>-4.1100000000000003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480</v>
      </c>
      <c r="H140" s="6">
        <v>489.96</v>
      </c>
      <c r="I140" s="6">
        <v>500</v>
      </c>
      <c r="J140" s="6">
        <v>400</v>
      </c>
      <c r="K140" s="6">
        <v>419.76</v>
      </c>
      <c r="L140" s="6">
        <v>430</v>
      </c>
      <c r="M140" s="6">
        <v>320</v>
      </c>
      <c r="N140" s="6">
        <v>384.43</v>
      </c>
      <c r="O140" s="6">
        <v>500</v>
      </c>
      <c r="P140" s="6">
        <v>386.34</v>
      </c>
      <c r="Q140" s="6">
        <v>366.22</v>
      </c>
      <c r="R140" s="6">
        <f t="shared" si="0"/>
        <v>-0.49</v>
      </c>
      <c r="S140" s="6">
        <f t="shared" si="1"/>
        <v>4.97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450</v>
      </c>
      <c r="F141" s="6">
        <v>450</v>
      </c>
      <c r="G141" s="6">
        <v>490</v>
      </c>
      <c r="H141" s="6">
        <v>499.96</v>
      </c>
      <c r="I141" s="6">
        <v>510</v>
      </c>
      <c r="J141" s="6">
        <v>480</v>
      </c>
      <c r="K141" s="6">
        <v>493.24</v>
      </c>
      <c r="L141" s="6">
        <v>500</v>
      </c>
      <c r="M141" s="6">
        <v>380</v>
      </c>
      <c r="N141" s="6">
        <v>448.19</v>
      </c>
      <c r="O141" s="6">
        <v>530</v>
      </c>
      <c r="P141" s="6">
        <v>448.04</v>
      </c>
      <c r="Q141" s="6">
        <v>543.59</v>
      </c>
      <c r="R141" s="6">
        <f t="shared" si="0"/>
        <v>0.03</v>
      </c>
      <c r="S141" s="6">
        <f t="shared" si="1"/>
        <v>-17.55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280</v>
      </c>
      <c r="E142" s="6">
        <v>280</v>
      </c>
      <c r="F142" s="6">
        <v>280</v>
      </c>
      <c r="G142" s="6">
        <v>320</v>
      </c>
      <c r="H142" s="6">
        <v>329.94</v>
      </c>
      <c r="I142" s="6">
        <v>340</v>
      </c>
      <c r="J142" s="6">
        <v>340</v>
      </c>
      <c r="K142" s="6">
        <v>359.63</v>
      </c>
      <c r="L142" s="6">
        <v>380</v>
      </c>
      <c r="M142" s="6">
        <v>250</v>
      </c>
      <c r="N142" s="6">
        <v>297.54000000000002</v>
      </c>
      <c r="O142" s="6">
        <v>380</v>
      </c>
      <c r="P142" s="6">
        <v>304.23</v>
      </c>
      <c r="Q142" s="6">
        <v>418.27</v>
      </c>
      <c r="R142" s="6">
        <f t="shared" si="0"/>
        <v>-2.2000000000000002</v>
      </c>
      <c r="S142" s="6">
        <f t="shared" si="1"/>
        <v>-28.86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60</v>
      </c>
      <c r="F143" s="6">
        <v>60</v>
      </c>
      <c r="G143" s="6">
        <v>65</v>
      </c>
      <c r="H143" s="6">
        <v>72.34</v>
      </c>
      <c r="I143" s="6">
        <v>80</v>
      </c>
      <c r="J143" s="6">
        <v>80</v>
      </c>
      <c r="K143" s="6">
        <v>92.83</v>
      </c>
      <c r="L143" s="6">
        <v>100</v>
      </c>
      <c r="M143" s="6">
        <v>60</v>
      </c>
      <c r="N143" s="6">
        <v>83.5</v>
      </c>
      <c r="O143" s="6">
        <v>150</v>
      </c>
      <c r="P143" s="6">
        <v>82.91</v>
      </c>
      <c r="Q143" s="6">
        <v>100.57</v>
      </c>
      <c r="R143" s="6">
        <f t="shared" si="0"/>
        <v>0.71</v>
      </c>
      <c r="S143" s="6">
        <f t="shared" si="1"/>
        <v>-16.97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110</v>
      </c>
      <c r="E144" s="6">
        <v>110</v>
      </c>
      <c r="F144" s="6">
        <v>110</v>
      </c>
      <c r="G144" s="6">
        <v>65</v>
      </c>
      <c r="H144" s="6">
        <v>72.34</v>
      </c>
      <c r="I144" s="6">
        <v>80</v>
      </c>
      <c r="J144" s="6">
        <v>80</v>
      </c>
      <c r="K144" s="6">
        <v>86.18</v>
      </c>
      <c r="L144" s="6">
        <v>100</v>
      </c>
      <c r="M144" s="6">
        <v>65</v>
      </c>
      <c r="N144" s="6">
        <v>103.31</v>
      </c>
      <c r="O144" s="6">
        <v>160</v>
      </c>
      <c r="P144" s="6">
        <v>95.04</v>
      </c>
      <c r="Q144" s="6">
        <v>155.47</v>
      </c>
      <c r="R144" s="6">
        <f t="shared" si="0"/>
        <v>8.6999999999999993</v>
      </c>
      <c r="S144" s="6">
        <f t="shared" si="1"/>
        <v>-33.549999999999997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350</v>
      </c>
      <c r="E145" s="6">
        <v>350</v>
      </c>
      <c r="F145" s="6">
        <v>350</v>
      </c>
      <c r="G145" s="6">
        <v>170</v>
      </c>
      <c r="H145" s="6">
        <v>184.75</v>
      </c>
      <c r="I145" s="6">
        <v>200</v>
      </c>
      <c r="J145" s="6">
        <v>280</v>
      </c>
      <c r="K145" s="6">
        <v>293.18</v>
      </c>
      <c r="L145" s="6">
        <v>300</v>
      </c>
      <c r="M145" s="6">
        <v>170</v>
      </c>
      <c r="N145" s="6">
        <v>328.53</v>
      </c>
      <c r="O145" s="6">
        <v>420</v>
      </c>
      <c r="P145" s="6">
        <v>246.64</v>
      </c>
      <c r="Q145" s="6">
        <v>148.4</v>
      </c>
      <c r="R145" s="6">
        <f t="shared" si="0"/>
        <v>33.200000000000003</v>
      </c>
      <c r="S145" s="6">
        <f t="shared" si="1"/>
        <v>121.38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188</v>
      </c>
      <c r="H146" s="6">
        <v>190</v>
      </c>
      <c r="I146" s="6">
        <v>192</v>
      </c>
      <c r="J146" s="6">
        <v>185</v>
      </c>
      <c r="K146" s="6">
        <v>187.66</v>
      </c>
      <c r="L146" s="6">
        <v>190</v>
      </c>
      <c r="M146" s="6">
        <v>177</v>
      </c>
      <c r="N146" s="6">
        <v>185.04</v>
      </c>
      <c r="O146" s="6">
        <v>200</v>
      </c>
      <c r="P146" s="6">
        <v>184.37</v>
      </c>
      <c r="Q146" s="6">
        <v>135.12</v>
      </c>
      <c r="R146" s="6">
        <f t="shared" si="0"/>
        <v>0.36</v>
      </c>
      <c r="S146" s="6">
        <f t="shared" si="1"/>
        <v>36.94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250</v>
      </c>
      <c r="E147" s="6">
        <v>253.29</v>
      </c>
      <c r="F147" s="6">
        <v>260</v>
      </c>
      <c r="G147" s="6">
        <v>230</v>
      </c>
      <c r="H147" s="6">
        <v>239.91</v>
      </c>
      <c r="I147" s="6">
        <v>250</v>
      </c>
      <c r="J147" s="6">
        <v>230</v>
      </c>
      <c r="K147" s="6">
        <v>236.62</v>
      </c>
      <c r="L147" s="6">
        <v>240</v>
      </c>
      <c r="M147" s="6">
        <v>220</v>
      </c>
      <c r="N147" s="6">
        <v>249.91</v>
      </c>
      <c r="O147" s="6">
        <v>300</v>
      </c>
      <c r="P147" s="6">
        <v>249.91</v>
      </c>
      <c r="Q147" s="6">
        <v>215.63</v>
      </c>
      <c r="R147" s="6">
        <f t="shared" si="0"/>
        <v>0</v>
      </c>
      <c r="S147" s="6">
        <f t="shared" si="1"/>
        <v>15.9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72.67</v>
      </c>
      <c r="O148" s="6">
        <v>80</v>
      </c>
      <c r="P148" s="6">
        <v>72.63</v>
      </c>
      <c r="Q148" s="6">
        <v>70.900000000000006</v>
      </c>
      <c r="R148" s="6">
        <f t="shared" si="0"/>
        <v>0.06</v>
      </c>
      <c r="S148" s="6">
        <f t="shared" si="1"/>
        <v>2.5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322.29000000000002</v>
      </c>
      <c r="O149" s="6">
        <v>340</v>
      </c>
      <c r="P149" s="6">
        <v>322.29000000000002</v>
      </c>
      <c r="Q149" s="6">
        <v>320</v>
      </c>
      <c r="R149" s="6">
        <f t="shared" si="0"/>
        <v>0</v>
      </c>
      <c r="S149" s="6">
        <f t="shared" si="1"/>
        <v>0.72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350</v>
      </c>
      <c r="E150" s="6">
        <v>382.59</v>
      </c>
      <c r="F150" s="6">
        <v>400</v>
      </c>
      <c r="G150" s="6">
        <v>370</v>
      </c>
      <c r="H150" s="6">
        <v>384.88</v>
      </c>
      <c r="I150" s="6">
        <v>400</v>
      </c>
      <c r="J150" s="6">
        <v>400</v>
      </c>
      <c r="K150" s="6">
        <v>430.89</v>
      </c>
      <c r="L150" s="6">
        <v>500</v>
      </c>
      <c r="M150" s="6">
        <v>280</v>
      </c>
      <c r="N150" s="6">
        <v>413.37</v>
      </c>
      <c r="O150" s="6">
        <v>700</v>
      </c>
      <c r="P150" s="6">
        <v>409.88</v>
      </c>
      <c r="Q150" s="6">
        <v>577.99</v>
      </c>
      <c r="R150" s="6">
        <f t="shared" si="0"/>
        <v>0.85</v>
      </c>
      <c r="S150" s="6">
        <f t="shared" si="1"/>
        <v>-28.48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447.06</v>
      </c>
      <c r="O151" s="6">
        <v>447.5</v>
      </c>
      <c r="P151" s="6">
        <v>447.06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315.35000000000002</v>
      </c>
      <c r="O152" s="6">
        <v>450</v>
      </c>
      <c r="P152" s="6">
        <v>315.13</v>
      </c>
      <c r="Q152" s="6">
        <v>292.51</v>
      </c>
      <c r="R152" s="6">
        <f t="shared" si="0"/>
        <v>7.0000000000000007E-2</v>
      </c>
      <c r="S152" s="6">
        <f t="shared" si="1"/>
        <v>7.81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167.47</v>
      </c>
      <c r="O153" s="6">
        <v>260</v>
      </c>
      <c r="P153" s="6">
        <v>167.47</v>
      </c>
      <c r="Q153" s="6">
        <v>159.59</v>
      </c>
      <c r="R153" s="6">
        <f t="shared" si="0"/>
        <v>0</v>
      </c>
      <c r="S153" s="6">
        <f t="shared" si="1"/>
        <v>4.9400000000000004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60.84</v>
      </c>
      <c r="R154" s="6">
        <f t="shared" si="0"/>
        <v>0</v>
      </c>
      <c r="S154" s="6">
        <f t="shared" si="1"/>
        <v>1.43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253.29</v>
      </c>
      <c r="F155" s="6">
        <v>260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243.2</v>
      </c>
      <c r="O155" s="6">
        <v>260</v>
      </c>
      <c r="P155" s="6">
        <v>243.2</v>
      </c>
      <c r="Q155" s="6">
        <v>231.88</v>
      </c>
      <c r="R155" s="6">
        <f t="shared" ref="R155:R173" si="4">ROUND(N155/P155* 100 - 100,2)</f>
        <v>0</v>
      </c>
      <c r="S155" s="6">
        <f t="shared" ref="S155:S173" si="5">ROUND(N155/Q155* 100 - 100,2)</f>
        <v>4.88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660.47</v>
      </c>
      <c r="O156" s="6">
        <v>800</v>
      </c>
      <c r="P156" s="6">
        <v>660.47</v>
      </c>
      <c r="Q156" s="6">
        <v>617</v>
      </c>
      <c r="R156" s="6">
        <f t="shared" si="4"/>
        <v>0</v>
      </c>
      <c r="S156" s="6">
        <f t="shared" si="5"/>
        <v>7.05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502.98</v>
      </c>
      <c r="O157" s="6">
        <v>900</v>
      </c>
      <c r="P157" s="6">
        <v>502.61</v>
      </c>
      <c r="Q157" s="6">
        <v>475.67</v>
      </c>
      <c r="R157" s="6">
        <f t="shared" si="4"/>
        <v>7.0000000000000007E-2</v>
      </c>
      <c r="S157" s="6">
        <f t="shared" si="5"/>
        <v>5.74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662.54</v>
      </c>
      <c r="O158" s="6">
        <v>820</v>
      </c>
      <c r="P158" s="6">
        <v>662.54</v>
      </c>
      <c r="Q158" s="6">
        <v>611.82000000000005</v>
      </c>
      <c r="R158" s="6">
        <f t="shared" si="4"/>
        <v>0</v>
      </c>
      <c r="S158" s="6">
        <f t="shared" si="5"/>
        <v>8.2899999999999991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304.39999999999998</v>
      </c>
      <c r="O159" s="6">
        <v>450</v>
      </c>
      <c r="P159" s="6">
        <v>304.39999999999998</v>
      </c>
      <c r="Q159" s="6">
        <v>288.56</v>
      </c>
      <c r="R159" s="6">
        <f t="shared" si="4"/>
        <v>0</v>
      </c>
      <c r="S159" s="6">
        <f t="shared" si="5"/>
        <v>5.49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4.83</v>
      </c>
      <c r="E163" s="6">
        <v>4.83</v>
      </c>
      <c r="F163" s="6">
        <v>4.83</v>
      </c>
      <c r="G163" s="6">
        <v>4.83</v>
      </c>
      <c r="H163" s="6">
        <v>4.83</v>
      </c>
      <c r="I163" s="6">
        <v>4.83</v>
      </c>
      <c r="J163" s="6">
        <v>4.83</v>
      </c>
      <c r="K163" s="6">
        <v>4.83</v>
      </c>
      <c r="L163" s="6">
        <v>4.83</v>
      </c>
      <c r="M163" s="6">
        <v>4.83</v>
      </c>
      <c r="N163" s="6">
        <v>4.83</v>
      </c>
      <c r="O163" s="6">
        <v>4.83</v>
      </c>
      <c r="P163" s="6">
        <v>4.83</v>
      </c>
      <c r="Q163" s="6">
        <v>6.55</v>
      </c>
      <c r="R163" s="6">
        <f t="shared" si="4"/>
        <v>0</v>
      </c>
      <c r="S163" s="6">
        <f t="shared" si="5"/>
        <v>-26.26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158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1369.23</v>
      </c>
      <c r="O165" s="6">
        <v>2350</v>
      </c>
      <c r="P165" s="6">
        <v>1363.84</v>
      </c>
      <c r="Q165" s="6">
        <v>1225.74</v>
      </c>
      <c r="R165" s="6">
        <f t="shared" si="4"/>
        <v>0.4</v>
      </c>
      <c r="S165" s="6">
        <f t="shared" si="5"/>
        <v>11.71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387.5</v>
      </c>
      <c r="O166" s="6">
        <v>575</v>
      </c>
      <c r="P166" s="6">
        <v>387.5</v>
      </c>
      <c r="Q166" s="6">
        <v>379.68</v>
      </c>
      <c r="R166" s="6">
        <f t="shared" si="4"/>
        <v>0</v>
      </c>
      <c r="S166" s="6">
        <f t="shared" si="5"/>
        <v>2.06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125</v>
      </c>
      <c r="N167" s="6">
        <v>133.24</v>
      </c>
      <c r="O167" s="6">
        <v>150</v>
      </c>
      <c r="P167" s="6">
        <v>133.13999999999999</v>
      </c>
      <c r="Q167" s="6">
        <v>128.88999999999999</v>
      </c>
      <c r="R167" s="6">
        <f t="shared" si="4"/>
        <v>0.08</v>
      </c>
      <c r="S167" s="6">
        <f t="shared" si="5"/>
        <v>3.37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6.24</v>
      </c>
      <c r="R168" s="6">
        <f t="shared" si="4"/>
        <v>0</v>
      </c>
      <c r="S168" s="6">
        <f t="shared" si="5"/>
        <v>0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265.10000000000002</v>
      </c>
      <c r="E169" s="6">
        <v>265.10000000000002</v>
      </c>
      <c r="F169" s="6">
        <v>265.10000000000002</v>
      </c>
      <c r="G169" s="6">
        <v>264.07</v>
      </c>
      <c r="H169" s="6">
        <v>264.07</v>
      </c>
      <c r="I169" s="6">
        <v>264.07</v>
      </c>
      <c r="J169" s="6">
        <v>264.17</v>
      </c>
      <c r="K169" s="6">
        <v>264.17</v>
      </c>
      <c r="L169" s="6">
        <v>264.17</v>
      </c>
      <c r="M169" s="6">
        <v>263.93</v>
      </c>
      <c r="N169" s="6">
        <v>264.74</v>
      </c>
      <c r="O169" s="6">
        <v>266.77999999999997</v>
      </c>
      <c r="P169" s="6">
        <v>270.39</v>
      </c>
      <c r="Q169" s="6">
        <v>248.18</v>
      </c>
      <c r="R169" s="6">
        <f t="shared" si="4"/>
        <v>-2.09</v>
      </c>
      <c r="S169" s="6">
        <f t="shared" si="5"/>
        <v>6.67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277.5</v>
      </c>
      <c r="E170" s="6">
        <v>277.5</v>
      </c>
      <c r="F170" s="6">
        <v>277.5</v>
      </c>
      <c r="G170" s="6">
        <v>276.57</v>
      </c>
      <c r="H170" s="6">
        <v>276.57</v>
      </c>
      <c r="I170" s="6">
        <v>276.57</v>
      </c>
      <c r="J170" s="6">
        <v>276.58</v>
      </c>
      <c r="K170" s="6">
        <v>276.58</v>
      </c>
      <c r="L170" s="6">
        <v>276.58</v>
      </c>
      <c r="M170" s="6">
        <v>275.88</v>
      </c>
      <c r="N170" s="6">
        <v>277.04000000000002</v>
      </c>
      <c r="O170" s="6">
        <v>279.60000000000002</v>
      </c>
      <c r="P170" s="6">
        <v>278.57</v>
      </c>
      <c r="Q170" s="6">
        <v>252.43</v>
      </c>
      <c r="R170" s="6">
        <f t="shared" si="4"/>
        <v>-0.55000000000000004</v>
      </c>
      <c r="S170" s="6">
        <f t="shared" si="5"/>
        <v>9.75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2900</v>
      </c>
      <c r="E171" s="6">
        <v>2900</v>
      </c>
      <c r="F171" s="6">
        <v>2900</v>
      </c>
      <c r="G171" s="6">
        <v>2900</v>
      </c>
      <c r="H171" s="6">
        <v>2924.93</v>
      </c>
      <c r="I171" s="6">
        <v>2950</v>
      </c>
      <c r="J171" s="6">
        <v>2917.5</v>
      </c>
      <c r="K171" s="6">
        <v>2955.89</v>
      </c>
      <c r="L171" s="6">
        <v>3034.2</v>
      </c>
      <c r="M171" s="6">
        <v>2684</v>
      </c>
      <c r="N171" s="6">
        <v>3050.7</v>
      </c>
      <c r="O171" s="6">
        <v>3400</v>
      </c>
      <c r="P171" s="6">
        <v>3045.14</v>
      </c>
      <c r="Q171" s="6">
        <v>3159.32</v>
      </c>
      <c r="R171" s="6">
        <f t="shared" si="4"/>
        <v>0.18</v>
      </c>
      <c r="S171" s="6">
        <f t="shared" si="5"/>
        <v>-3.44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116.87</v>
      </c>
      <c r="E173" s="6">
        <v>116.87</v>
      </c>
      <c r="F173" s="6">
        <v>116.87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110</v>
      </c>
      <c r="N173" s="6">
        <v>115.43</v>
      </c>
      <c r="O173" s="6">
        <v>118.6</v>
      </c>
      <c r="P173" s="6">
        <v>115.25</v>
      </c>
      <c r="Q173" s="6">
        <v>106.9</v>
      </c>
      <c r="R173" s="6">
        <f t="shared" si="4"/>
        <v>0.16</v>
      </c>
      <c r="S173" s="6">
        <f t="shared" si="5"/>
        <v>7.98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969D-6728-41A8-98BD-37EF8E0E03E9}">
  <dimension ref="A1:AB182"/>
  <sheetViews>
    <sheetView view="pageBreakPreview" zoomScale="60" zoomScaleNormal="100" workbookViewId="0">
      <selection activeCell="G64" sqref="G64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7" t="s">
        <v>101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6" t="s">
        <v>128</v>
      </c>
      <c r="C4" s="36"/>
      <c r="D4" s="36"/>
      <c r="E4" s="36"/>
      <c r="F4" s="36"/>
      <c r="G4" s="36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6" t="s">
        <v>129</v>
      </c>
      <c r="V4" s="36"/>
      <c r="W4" s="36"/>
      <c r="X4" s="36" t="s">
        <v>130</v>
      </c>
      <c r="Y4" s="36"/>
    </row>
    <row r="5" spans="1:25" ht="25.5" customHeight="1" x14ac:dyDescent="0.25">
      <c r="A5" s="15">
        <v>1</v>
      </c>
      <c r="B5" s="34" t="s">
        <v>131</v>
      </c>
      <c r="C5" s="35"/>
      <c r="D5" s="35"/>
      <c r="E5" s="35"/>
      <c r="F5" s="35"/>
      <c r="G5" s="35"/>
      <c r="H5" s="16">
        <v>4600</v>
      </c>
      <c r="I5" s="16">
        <v>4200</v>
      </c>
      <c r="J5" s="16">
        <v>4400</v>
      </c>
      <c r="K5" s="16">
        <v>4400</v>
      </c>
      <c r="L5" s="16">
        <v>4416.6000000000004</v>
      </c>
      <c r="M5" s="16">
        <v>4074.92</v>
      </c>
      <c r="N5" s="16">
        <v>4200</v>
      </c>
      <c r="O5" s="16">
        <v>4498.8900000000003</v>
      </c>
      <c r="P5" s="16">
        <v>4120</v>
      </c>
      <c r="Q5" s="16">
        <v>4231.71</v>
      </c>
      <c r="R5" s="16">
        <v>4256.66</v>
      </c>
      <c r="S5" s="16">
        <v>4250</v>
      </c>
      <c r="T5" s="16">
        <v>5399.38</v>
      </c>
      <c r="U5" s="16">
        <f t="shared" ref="U5:U12" si="0">GEOMEAN(H5:T5)</f>
        <v>4377.3055330588641</v>
      </c>
      <c r="V5" s="16">
        <f t="shared" ref="V5:V12" si="1">GEOMEAN(H39:T39)</f>
        <v>4389.6826391217783</v>
      </c>
      <c r="W5" s="16">
        <f t="shared" ref="W5:W12" si="2">GEOMEAN(H47:T47)</f>
        <v>4568.3430694867702</v>
      </c>
      <c r="X5" s="17">
        <f t="shared" ref="X5:X12" si="3">U5/V5*100-100</f>
        <v>-0.28195901800751244</v>
      </c>
      <c r="Y5" s="17">
        <f t="shared" ref="Y5:Y12" si="4">U5/W5*100-100</f>
        <v>-4.1817686089273565</v>
      </c>
    </row>
    <row r="6" spans="1:25" ht="25.5" customHeight="1" x14ac:dyDescent="0.25">
      <c r="A6" s="15">
        <v>2</v>
      </c>
      <c r="B6" s="34" t="s">
        <v>132</v>
      </c>
      <c r="C6" s="35"/>
      <c r="D6" s="35"/>
      <c r="E6" s="35"/>
      <c r="F6" s="35"/>
      <c r="G6" s="35"/>
      <c r="H6" s="16">
        <v>4500</v>
      </c>
      <c r="I6" s="16">
        <v>4130</v>
      </c>
      <c r="J6" s="16">
        <v>4300</v>
      </c>
      <c r="K6" s="16">
        <v>4350</v>
      </c>
      <c r="L6" s="16">
        <v>4466.6000000000004</v>
      </c>
      <c r="M6" s="16">
        <v>4024.92</v>
      </c>
      <c r="N6" s="16">
        <v>4200</v>
      </c>
      <c r="O6" s="16" t="s">
        <v>133</v>
      </c>
      <c r="P6" s="16">
        <v>4120</v>
      </c>
      <c r="Q6" s="16" t="s">
        <v>133</v>
      </c>
      <c r="R6" s="16">
        <v>4169.9799999999996</v>
      </c>
      <c r="S6" s="16">
        <v>4200</v>
      </c>
      <c r="T6" s="16" t="s">
        <v>133</v>
      </c>
      <c r="U6" s="16">
        <f t="shared" si="0"/>
        <v>4243.639039940178</v>
      </c>
      <c r="V6" s="16">
        <f t="shared" si="1"/>
        <v>4250.3555822465551</v>
      </c>
      <c r="W6" s="16">
        <f t="shared" si="2"/>
        <v>4434.94245832663</v>
      </c>
      <c r="X6" s="17">
        <f t="shared" si="3"/>
        <v>-0.15802306833883506</v>
      </c>
      <c r="Y6" s="17">
        <f t="shared" si="4"/>
        <v>-4.3135490524184519</v>
      </c>
    </row>
    <row r="7" spans="1:25" ht="25.5" customHeight="1" x14ac:dyDescent="0.25">
      <c r="A7" s="15">
        <v>3</v>
      </c>
      <c r="B7" s="34" t="s">
        <v>134</v>
      </c>
      <c r="C7" s="35"/>
      <c r="D7" s="35"/>
      <c r="E7" s="35"/>
      <c r="F7" s="35"/>
      <c r="G7" s="35"/>
      <c r="H7" s="16">
        <v>4200</v>
      </c>
      <c r="I7" s="16">
        <v>4000</v>
      </c>
      <c r="J7" s="16">
        <v>4050</v>
      </c>
      <c r="K7" s="16" t="s">
        <v>133</v>
      </c>
      <c r="L7" s="16">
        <v>4050</v>
      </c>
      <c r="M7" s="16">
        <v>3924.92</v>
      </c>
      <c r="N7" s="16">
        <v>3933.05</v>
      </c>
      <c r="O7" s="16">
        <v>4049.69</v>
      </c>
      <c r="P7" s="16">
        <v>4000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4025.1555858362049</v>
      </c>
      <c r="V7" s="16">
        <f t="shared" si="1"/>
        <v>4015.4285236553624</v>
      </c>
      <c r="W7" s="16">
        <f t="shared" si="2"/>
        <v>4230.5598551893281</v>
      </c>
      <c r="X7" s="17">
        <f t="shared" si="3"/>
        <v>0.24224219466340458</v>
      </c>
      <c r="Y7" s="17">
        <f t="shared" si="4"/>
        <v>-4.8552502832732216</v>
      </c>
    </row>
    <row r="8" spans="1:25" ht="25.5" customHeight="1" x14ac:dyDescent="0.25">
      <c r="A8" s="15">
        <v>4</v>
      </c>
      <c r="B8" s="34" t="s">
        <v>135</v>
      </c>
      <c r="C8" s="35"/>
      <c r="D8" s="35"/>
      <c r="E8" s="35"/>
      <c r="F8" s="35"/>
      <c r="G8" s="35"/>
      <c r="H8" s="16" t="s">
        <v>133</v>
      </c>
      <c r="I8" s="16">
        <v>3500</v>
      </c>
      <c r="J8" s="16">
        <v>3300</v>
      </c>
      <c r="K8" s="16">
        <v>3500</v>
      </c>
      <c r="L8" s="16">
        <v>3600</v>
      </c>
      <c r="M8" s="16" t="s">
        <v>133</v>
      </c>
      <c r="N8" s="16" t="s">
        <v>133</v>
      </c>
      <c r="O8" s="16">
        <v>2349.4699999999998</v>
      </c>
      <c r="P8" s="16" t="s">
        <v>133</v>
      </c>
      <c r="Q8" s="16">
        <v>3613.28</v>
      </c>
      <c r="R8" s="16">
        <v>3400</v>
      </c>
      <c r="S8" s="16" t="s">
        <v>133</v>
      </c>
      <c r="T8" s="16" t="s">
        <v>133</v>
      </c>
      <c r="U8" s="16">
        <f t="shared" si="0"/>
        <v>3293.1742403818671</v>
      </c>
      <c r="V8" s="16">
        <f t="shared" si="1"/>
        <v>3226.4285880896496</v>
      </c>
      <c r="W8" s="16">
        <f t="shared" si="2"/>
        <v>2905.9194792527105</v>
      </c>
      <c r="X8" s="17">
        <f t="shared" si="3"/>
        <v>2.0687162436698259</v>
      </c>
      <c r="Y8" s="17">
        <f t="shared" si="4"/>
        <v>13.326410586873649</v>
      </c>
    </row>
    <row r="9" spans="1:25" ht="25.5" customHeight="1" x14ac:dyDescent="0.25">
      <c r="A9" s="15">
        <v>5</v>
      </c>
      <c r="B9" s="34" t="s">
        <v>136</v>
      </c>
      <c r="C9" s="35"/>
      <c r="D9" s="35"/>
      <c r="E9" s="35"/>
      <c r="F9" s="35"/>
      <c r="G9" s="35"/>
      <c r="H9" s="16" t="s">
        <v>133</v>
      </c>
      <c r="I9" s="16">
        <v>12000</v>
      </c>
      <c r="J9" s="16">
        <v>12528.24</v>
      </c>
      <c r="K9" s="16">
        <v>13800</v>
      </c>
      <c r="L9" s="16">
        <v>11900</v>
      </c>
      <c r="M9" s="16">
        <v>11549.89</v>
      </c>
      <c r="N9" s="16">
        <v>11891</v>
      </c>
      <c r="O9" s="16" t="s">
        <v>133</v>
      </c>
      <c r="P9" s="16" t="s">
        <v>133</v>
      </c>
      <c r="Q9" s="16">
        <v>13893.66</v>
      </c>
      <c r="R9" s="16">
        <v>12000</v>
      </c>
      <c r="S9" s="16" t="s">
        <v>133</v>
      </c>
      <c r="T9" s="16" t="s">
        <v>133</v>
      </c>
      <c r="U9" s="16">
        <f t="shared" si="0"/>
        <v>12417.56486540167</v>
      </c>
      <c r="V9" s="16">
        <f t="shared" si="1"/>
        <v>12528.242921027348</v>
      </c>
      <c r="W9" s="16">
        <f t="shared" si="2"/>
        <v>12441.217707307414</v>
      </c>
      <c r="X9" s="17">
        <f t="shared" si="3"/>
        <v>-0.88342839712915122</v>
      </c>
      <c r="Y9" s="17">
        <f t="shared" si="4"/>
        <v>-0.19011677524018467</v>
      </c>
    </row>
    <row r="10" spans="1:25" ht="25.5" customHeight="1" x14ac:dyDescent="0.25">
      <c r="A10" s="15">
        <v>6</v>
      </c>
      <c r="B10" s="34" t="s">
        <v>137</v>
      </c>
      <c r="C10" s="35"/>
      <c r="D10" s="35"/>
      <c r="E10" s="35"/>
      <c r="F10" s="35"/>
      <c r="G10" s="35"/>
      <c r="H10" s="16" t="s">
        <v>133</v>
      </c>
      <c r="I10" s="16">
        <v>9500</v>
      </c>
      <c r="J10" s="16">
        <v>9100</v>
      </c>
      <c r="K10" s="16">
        <v>9200</v>
      </c>
      <c r="L10" s="16">
        <v>9300</v>
      </c>
      <c r="M10" s="16">
        <v>9049.86</v>
      </c>
      <c r="N10" s="16">
        <v>9200</v>
      </c>
      <c r="O10" s="16">
        <v>9349.8700000000008</v>
      </c>
      <c r="P10" s="16">
        <v>9200</v>
      </c>
      <c r="Q10" s="16">
        <v>8141.3</v>
      </c>
      <c r="R10" s="16">
        <v>9200</v>
      </c>
      <c r="S10" s="16" t="s">
        <v>133</v>
      </c>
      <c r="T10" s="16" t="s">
        <v>133</v>
      </c>
      <c r="U10" s="16">
        <f t="shared" si="0"/>
        <v>9117.0438732456914</v>
      </c>
      <c r="V10" s="16">
        <f t="shared" si="1"/>
        <v>8947.0755080477593</v>
      </c>
      <c r="W10" s="16">
        <f t="shared" si="2"/>
        <v>7706.7450085028777</v>
      </c>
      <c r="X10" s="17">
        <f t="shared" si="3"/>
        <v>1.8997086259644078</v>
      </c>
      <c r="Y10" s="17">
        <f t="shared" si="4"/>
        <v>18.299539730285957</v>
      </c>
    </row>
    <row r="11" spans="1:25" ht="25.5" customHeight="1" x14ac:dyDescent="0.25">
      <c r="A11" s="15">
        <v>7</v>
      </c>
      <c r="B11" s="34" t="s">
        <v>138</v>
      </c>
      <c r="C11" s="35"/>
      <c r="D11" s="35"/>
      <c r="E11" s="35"/>
      <c r="F11" s="35"/>
      <c r="G11" s="35"/>
      <c r="H11" s="16">
        <v>13500</v>
      </c>
      <c r="I11" s="16">
        <v>15000</v>
      </c>
      <c r="J11" s="16">
        <v>14750</v>
      </c>
      <c r="K11" s="16">
        <v>14900</v>
      </c>
      <c r="L11" s="16">
        <v>14900</v>
      </c>
      <c r="M11" s="16">
        <v>14549.91</v>
      </c>
      <c r="N11" s="16">
        <v>14800</v>
      </c>
      <c r="O11" s="16">
        <v>14649.91</v>
      </c>
      <c r="P11" s="16">
        <v>14700</v>
      </c>
      <c r="Q11" s="16">
        <v>13708.64</v>
      </c>
      <c r="R11" s="16">
        <v>14600</v>
      </c>
      <c r="S11" s="16">
        <v>14750</v>
      </c>
      <c r="T11" s="16">
        <v>13899.76</v>
      </c>
      <c r="U11" s="16">
        <f t="shared" si="0"/>
        <v>14508.288676070764</v>
      </c>
      <c r="V11" s="16">
        <f t="shared" si="1"/>
        <v>14381.533509719593</v>
      </c>
      <c r="W11" s="16">
        <f t="shared" si="2"/>
        <v>11936.498408027484</v>
      </c>
      <c r="X11" s="17">
        <f t="shared" si="3"/>
        <v>0.88137448113934624</v>
      </c>
      <c r="Y11" s="17">
        <f t="shared" si="4"/>
        <v>21.545600561666475</v>
      </c>
    </row>
    <row r="12" spans="1:25" ht="25.5" customHeight="1" x14ac:dyDescent="0.25">
      <c r="A12" s="15">
        <v>8</v>
      </c>
      <c r="B12" s="34" t="s">
        <v>139</v>
      </c>
      <c r="C12" s="35"/>
      <c r="D12" s="35"/>
      <c r="E12" s="35"/>
      <c r="F12" s="35"/>
      <c r="G12" s="35"/>
      <c r="H12" s="16">
        <v>9400</v>
      </c>
      <c r="I12" s="16" t="s">
        <v>133</v>
      </c>
      <c r="J12" s="16">
        <v>8569.69</v>
      </c>
      <c r="K12" s="16">
        <v>9600</v>
      </c>
      <c r="L12" s="16">
        <v>9300</v>
      </c>
      <c r="M12" s="16">
        <v>8874.9599999999991</v>
      </c>
      <c r="N12" s="16">
        <v>10830.74</v>
      </c>
      <c r="O12" s="16" t="s">
        <v>133</v>
      </c>
      <c r="P12" s="16" t="s">
        <v>133</v>
      </c>
      <c r="Q12" s="16" t="s">
        <v>133</v>
      </c>
      <c r="R12" s="16">
        <v>9000</v>
      </c>
      <c r="S12" s="16">
        <v>9350</v>
      </c>
      <c r="T12" s="16">
        <v>9699.66</v>
      </c>
      <c r="U12" s="16">
        <f t="shared" si="0"/>
        <v>9383.9767638872345</v>
      </c>
      <c r="V12" s="16">
        <f t="shared" si="1"/>
        <v>9290.650382436017</v>
      </c>
      <c r="W12" s="16">
        <f t="shared" si="2"/>
        <v>8958.4308490688363</v>
      </c>
      <c r="X12" s="17">
        <f t="shared" si="3"/>
        <v>1.0045193566604382</v>
      </c>
      <c r="Y12" s="17">
        <f t="shared" si="4"/>
        <v>4.7502282708654491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6" t="s">
        <v>128</v>
      </c>
      <c r="C16" s="36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6" t="s">
        <v>129</v>
      </c>
      <c r="V16" s="36"/>
      <c r="W16" s="36"/>
      <c r="X16" s="36" t="s">
        <v>130</v>
      </c>
      <c r="Y16" s="36"/>
    </row>
    <row r="17" spans="1:28" ht="25.5" customHeight="1" x14ac:dyDescent="0.25">
      <c r="A17" s="15">
        <v>1</v>
      </c>
      <c r="B17" s="34" t="s">
        <v>102</v>
      </c>
      <c r="C17" s="35"/>
      <c r="D17" s="16">
        <v>1344.97</v>
      </c>
      <c r="E17" s="16">
        <v>1345.95</v>
      </c>
      <c r="F17" s="16">
        <v>1420</v>
      </c>
      <c r="G17" s="16">
        <v>1370</v>
      </c>
      <c r="H17" s="16">
        <v>1408.08</v>
      </c>
      <c r="I17" s="16">
        <v>1380</v>
      </c>
      <c r="J17" s="16">
        <v>1360</v>
      </c>
      <c r="K17" s="16">
        <v>1415.55</v>
      </c>
      <c r="L17" s="16">
        <v>1406.64</v>
      </c>
      <c r="M17" s="16">
        <v>1366.64</v>
      </c>
      <c r="N17" s="16">
        <v>1427.49</v>
      </c>
      <c r="O17" s="16">
        <v>1500</v>
      </c>
      <c r="P17" s="16">
        <v>1406.64</v>
      </c>
      <c r="Q17" s="16">
        <v>1350</v>
      </c>
      <c r="R17" s="16">
        <v>1300</v>
      </c>
      <c r="S17" s="16">
        <v>1499.98</v>
      </c>
      <c r="T17" s="16">
        <v>1443.3</v>
      </c>
      <c r="U17" s="16">
        <f>GEOMEAN(D17:T17)</f>
        <v>1395.8246276099806</v>
      </c>
      <c r="V17" s="16">
        <v>1395.44</v>
      </c>
      <c r="W17" s="16">
        <v>1454.53</v>
      </c>
      <c r="X17" s="17">
        <f>U17/V17*100-100</f>
        <v>2.756317792098173E-2</v>
      </c>
      <c r="Y17" s="17">
        <f>U17/W17*100-100</f>
        <v>-4.036037234709454</v>
      </c>
    </row>
    <row r="18" spans="1: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25">
      <c r="A21" s="14" t="s">
        <v>127</v>
      </c>
      <c r="B21" s="36" t="s">
        <v>128</v>
      </c>
      <c r="C21" s="36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6" t="s">
        <v>146</v>
      </c>
      <c r="Y21" s="36"/>
    </row>
    <row r="22" spans="1:28" ht="25.5" customHeight="1" x14ac:dyDescent="0.25">
      <c r="A22" s="15">
        <v>1</v>
      </c>
      <c r="B22" s="34" t="s">
        <v>103</v>
      </c>
      <c r="C22" s="35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302.23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315.54651363013187</v>
      </c>
      <c r="X22" s="39">
        <f>W22/W38*100-100</f>
        <v>0</v>
      </c>
      <c r="Y22" s="39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6" t="s">
        <v>129</v>
      </c>
      <c r="V26" s="36"/>
      <c r="W26" s="36"/>
      <c r="X26" s="36" t="s">
        <v>130</v>
      </c>
      <c r="Y26" s="36"/>
    </row>
    <row r="27" spans="1:28" ht="25.5" customHeight="1" x14ac:dyDescent="0.25">
      <c r="A27" s="15">
        <v>1</v>
      </c>
      <c r="B27" s="18" t="s">
        <v>105</v>
      </c>
      <c r="C27" s="19" t="s">
        <v>106</v>
      </c>
      <c r="D27" s="16">
        <v>2364.08</v>
      </c>
      <c r="E27" s="16">
        <v>2136.62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1709.0304747196362</v>
      </c>
      <c r="V27" s="16">
        <v>1697.05</v>
      </c>
      <c r="W27" s="16">
        <v>1665.64</v>
      </c>
      <c r="X27" s="17">
        <f>U27/V27*100-100</f>
        <v>0.70595885328283714</v>
      </c>
      <c r="Y27" s="17">
        <f>U27/W27*100-100</f>
        <v>2.6050331836192839</v>
      </c>
    </row>
    <row r="28" spans="1:28" ht="25.5" customHeight="1" x14ac:dyDescent="0.25">
      <c r="A28" s="15">
        <v>2</v>
      </c>
      <c r="B28" s="18" t="s">
        <v>107</v>
      </c>
      <c r="C28" s="19" t="s">
        <v>106</v>
      </c>
      <c r="D28" s="16">
        <v>2440.11</v>
      </c>
      <c r="E28" s="16">
        <v>2287.02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1966.1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1975.6265341922467</v>
      </c>
      <c r="V28" s="16">
        <v>1970.02</v>
      </c>
      <c r="W28" s="16">
        <v>1894.44</v>
      </c>
      <c r="X28" s="17">
        <f>U28/V28*100-100</f>
        <v>0.28459275500993897</v>
      </c>
      <c r="Y28" s="17">
        <f>U28/W28*100-100</f>
        <v>4.2855162576934021</v>
      </c>
    </row>
    <row r="29" spans="1:28" ht="25.5" customHeight="1" x14ac:dyDescent="0.25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1400</v>
      </c>
      <c r="K29" s="16">
        <v>1032.28</v>
      </c>
      <c r="L29" s="16">
        <v>1000</v>
      </c>
      <c r="M29" s="16">
        <v>1471.36</v>
      </c>
      <c r="N29" s="16">
        <v>1012.27</v>
      </c>
      <c r="O29" s="16">
        <v>832.03</v>
      </c>
      <c r="P29" s="16">
        <v>883.01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1209.6951218841878</v>
      </c>
      <c r="V29" s="16">
        <v>1208.95</v>
      </c>
      <c r="W29" s="16">
        <v>1168.54</v>
      </c>
      <c r="X29" s="17">
        <f>U29/V29*100-100</f>
        <v>6.1633804887534893E-2</v>
      </c>
      <c r="Y29" s="17">
        <f>U29/W29*100-100</f>
        <v>3.5219266678237631</v>
      </c>
    </row>
    <row r="30" spans="1:28" ht="25.5" customHeight="1" x14ac:dyDescent="0.25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2432.88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1754.2330794979732</v>
      </c>
      <c r="V30" s="16">
        <v>1754.23</v>
      </c>
      <c r="W30" s="16">
        <v>1708.42</v>
      </c>
      <c r="X30" s="17">
        <f>U30/V30*100-100</f>
        <v>1.7554699060440271E-4</v>
      </c>
      <c r="Y30" s="17">
        <f>U30/W30*100-100</f>
        <v>2.6816051964957808</v>
      </c>
    </row>
    <row r="31" spans="1:28" ht="25.5" customHeight="1" x14ac:dyDescent="0.25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239.57</v>
      </c>
      <c r="Q31" s="16">
        <v>332.47</v>
      </c>
      <c r="R31" s="16">
        <v>193.1</v>
      </c>
      <c r="S31" s="16">
        <v>317.37</v>
      </c>
      <c r="T31" s="16">
        <v>293.18</v>
      </c>
      <c r="U31" s="16">
        <f>GEOMEAN(D31:T31)</f>
        <v>275.34857387019872</v>
      </c>
      <c r="V31" s="16">
        <v>275.35000000000002</v>
      </c>
      <c r="W31" s="16">
        <v>267.37</v>
      </c>
      <c r="X31" s="17">
        <f>U31/V31*100-100</f>
        <v>-5.1793346696626941E-4</v>
      </c>
      <c r="Y31" s="17">
        <f>U31/W31*100-100</f>
        <v>2.9840946516807065</v>
      </c>
    </row>
    <row r="32" spans="1:28" ht="25.5" customHeight="1" x14ac:dyDescent="0.25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25">
      <c r="A33" s="23" t="s">
        <v>127</v>
      </c>
      <c r="B33" s="36" t="s">
        <v>128</v>
      </c>
      <c r="C33" s="36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151</v>
      </c>
      <c r="V33" s="43" t="s">
        <v>152</v>
      </c>
      <c r="W33" s="43"/>
      <c r="X33" s="36" t="s">
        <v>153</v>
      </c>
      <c r="Y33" s="36"/>
      <c r="Z33" s="20"/>
      <c r="AA33" s="20"/>
      <c r="AB33" s="20"/>
    </row>
    <row r="34" spans="1:28" ht="25.5" customHeight="1" x14ac:dyDescent="0.25">
      <c r="A34" s="24">
        <v>1</v>
      </c>
      <c r="B34" s="40" t="s">
        <v>154</v>
      </c>
      <c r="C34" s="40"/>
      <c r="D34" s="24" t="s">
        <v>155</v>
      </c>
      <c r="E34" s="25">
        <v>1033.06</v>
      </c>
      <c r="F34" s="25">
        <v>1033.06</v>
      </c>
      <c r="G34" s="25">
        <v>900</v>
      </c>
      <c r="H34" s="25">
        <v>925</v>
      </c>
      <c r="I34" s="25">
        <v>1000</v>
      </c>
      <c r="J34" s="25">
        <v>1000</v>
      </c>
      <c r="K34" s="25">
        <v>950</v>
      </c>
      <c r="L34" s="25">
        <v>906.23</v>
      </c>
      <c r="M34" s="25">
        <v>975</v>
      </c>
      <c r="N34" s="25">
        <v>1000</v>
      </c>
      <c r="O34" s="25">
        <v>966.62</v>
      </c>
      <c r="P34" s="25">
        <v>950</v>
      </c>
      <c r="Q34" s="25">
        <v>916.65</v>
      </c>
      <c r="R34" s="25">
        <v>1189.97</v>
      </c>
      <c r="S34" s="25">
        <v>1180</v>
      </c>
      <c r="T34" s="25">
        <v>989.97</v>
      </c>
      <c r="U34" s="25">
        <v>982.23</v>
      </c>
      <c r="V34" s="26">
        <v>990.97128080466803</v>
      </c>
      <c r="W34" s="26">
        <v>978.36198195143629</v>
      </c>
      <c r="X34" s="41">
        <v>1.29</v>
      </c>
      <c r="Y34" s="42"/>
      <c r="Z34" s="20"/>
      <c r="AA34" s="20"/>
      <c r="AB34" s="20"/>
    </row>
    <row r="35" spans="1:28" x14ac:dyDescent="0.25">
      <c r="A35" s="24">
        <v>2</v>
      </c>
      <c r="B35" s="40" t="s">
        <v>156</v>
      </c>
      <c r="C35" s="40"/>
      <c r="D35" s="24" t="s">
        <v>157</v>
      </c>
      <c r="E35" s="25">
        <v>145.69999999999999</v>
      </c>
      <c r="F35" s="25">
        <v>144.94</v>
      </c>
      <c r="G35" s="25">
        <v>110</v>
      </c>
      <c r="H35" s="25">
        <v>120</v>
      </c>
      <c r="I35" s="25">
        <v>127.11</v>
      </c>
      <c r="J35" s="25">
        <v>113.24</v>
      </c>
      <c r="K35" s="25">
        <v>120</v>
      </c>
      <c r="L35" s="25">
        <v>136.9</v>
      </c>
      <c r="M35" s="25">
        <v>130</v>
      </c>
      <c r="N35" s="25">
        <v>129.46</v>
      </c>
      <c r="O35" s="25">
        <v>141.62</v>
      </c>
      <c r="P35" s="25">
        <v>130</v>
      </c>
      <c r="Q35" s="25">
        <v>118.31</v>
      </c>
      <c r="R35" s="25">
        <v>147.77000000000001</v>
      </c>
      <c r="S35" s="25">
        <v>140</v>
      </c>
      <c r="T35" s="25">
        <v>133.99</v>
      </c>
      <c r="U35" s="25">
        <v>105.25</v>
      </c>
      <c r="V35" s="26">
        <v>128.44449049371502</v>
      </c>
      <c r="W35" s="26">
        <v>126.01026829789176</v>
      </c>
      <c r="X35" s="41">
        <v>1.93</v>
      </c>
      <c r="Y35" s="42"/>
      <c r="Z35" s="20"/>
      <c r="AA35" s="20"/>
      <c r="AB35" s="20"/>
    </row>
    <row r="36" spans="1:28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302.23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315.54651363013187</v>
      </c>
      <c r="X38" s="12"/>
      <c r="Y38" s="12"/>
    </row>
    <row r="39" spans="1:28" hidden="1" x14ac:dyDescent="0.25">
      <c r="A39" s="1"/>
      <c r="B39" s="1"/>
      <c r="C39" s="1"/>
      <c r="D39" s="1"/>
      <c r="E39" s="1"/>
      <c r="F39" s="1"/>
      <c r="G39" s="1"/>
      <c r="H39" s="1">
        <v>4600</v>
      </c>
      <c r="I39" s="1">
        <v>4200</v>
      </c>
      <c r="J39" s="1">
        <v>4400</v>
      </c>
      <c r="K39" s="1">
        <v>4400</v>
      </c>
      <c r="L39" s="1">
        <v>4416.6000000000004</v>
      </c>
      <c r="M39" s="1">
        <v>4074.92</v>
      </c>
      <c r="N39" s="1">
        <v>4200</v>
      </c>
      <c r="O39" s="1">
        <v>4498.8900000000003</v>
      </c>
      <c r="P39" s="1">
        <v>4120</v>
      </c>
      <c r="Q39" s="1">
        <v>4265.6400000000003</v>
      </c>
      <c r="R39" s="1">
        <v>4279.9799999999996</v>
      </c>
      <c r="S39" s="1">
        <v>4350</v>
      </c>
      <c r="T39" s="1">
        <v>5399.38</v>
      </c>
      <c r="U39" s="1"/>
      <c r="V39" s="1"/>
      <c r="W39" s="1"/>
      <c r="X39" s="1"/>
      <c r="Y39" s="1"/>
    </row>
    <row r="40" spans="1:28" hidden="1" x14ac:dyDescent="0.25">
      <c r="A40" s="1"/>
      <c r="B40" s="1"/>
      <c r="C40" s="1"/>
      <c r="D40" s="1"/>
      <c r="E40" s="1"/>
      <c r="F40" s="1"/>
      <c r="G40" s="1"/>
      <c r="H40" s="1">
        <v>4500</v>
      </c>
      <c r="I40" s="1">
        <v>4130</v>
      </c>
      <c r="J40" s="1">
        <v>4300</v>
      </c>
      <c r="K40" s="1">
        <v>4350</v>
      </c>
      <c r="L40" s="1">
        <v>4466.6000000000004</v>
      </c>
      <c r="M40" s="1">
        <v>3974.92</v>
      </c>
      <c r="N40" s="1">
        <v>4200</v>
      </c>
      <c r="O40" s="1" t="s">
        <v>133</v>
      </c>
      <c r="P40" s="1">
        <v>4120</v>
      </c>
      <c r="Q40" s="1" t="s">
        <v>133</v>
      </c>
      <c r="R40" s="1">
        <v>4189.9799999999996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3849.68</v>
      </c>
      <c r="N41" s="1">
        <v>3933.05</v>
      </c>
      <c r="O41" s="1">
        <v>4049.69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3500</v>
      </c>
      <c r="J42" s="1">
        <v>3300</v>
      </c>
      <c r="K42" s="1">
        <v>3200</v>
      </c>
      <c r="L42" s="1">
        <v>3600</v>
      </c>
      <c r="M42" s="1" t="s">
        <v>133</v>
      </c>
      <c r="N42" s="1" t="s">
        <v>133</v>
      </c>
      <c r="O42" s="1">
        <v>2349.4699999999998</v>
      </c>
      <c r="P42" s="1" t="s">
        <v>133</v>
      </c>
      <c r="Q42" s="1">
        <v>3546.06</v>
      </c>
      <c r="R42" s="1">
        <v>3283.25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12000</v>
      </c>
      <c r="J43" s="1">
        <v>12528.24</v>
      </c>
      <c r="K43" s="1">
        <v>13800</v>
      </c>
      <c r="L43" s="1">
        <v>11900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13893.66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9200</v>
      </c>
      <c r="J44" s="1">
        <v>9100</v>
      </c>
      <c r="K44" s="1">
        <v>9000</v>
      </c>
      <c r="L44" s="1">
        <v>9300</v>
      </c>
      <c r="M44" s="1">
        <v>8449.85</v>
      </c>
      <c r="N44" s="1">
        <v>9200</v>
      </c>
      <c r="O44" s="1">
        <v>9049.86</v>
      </c>
      <c r="P44" s="1">
        <v>9100</v>
      </c>
      <c r="Q44" s="1">
        <v>8141.3</v>
      </c>
      <c r="R44" s="1">
        <v>9000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25">
      <c r="A45" s="1"/>
      <c r="B45" s="1"/>
      <c r="C45" s="1"/>
      <c r="D45" s="1"/>
      <c r="E45" s="1"/>
      <c r="F45" s="1"/>
      <c r="G45" s="1"/>
      <c r="H45" s="1">
        <v>13500</v>
      </c>
      <c r="I45" s="1">
        <v>14900</v>
      </c>
      <c r="J45" s="1">
        <v>14750</v>
      </c>
      <c r="K45" s="1">
        <v>14900</v>
      </c>
      <c r="L45" s="1">
        <v>14900</v>
      </c>
      <c r="M45" s="1">
        <v>13849.91</v>
      </c>
      <c r="N45" s="1">
        <v>14800</v>
      </c>
      <c r="O45" s="1">
        <v>14149.2</v>
      </c>
      <c r="P45" s="1">
        <v>14700</v>
      </c>
      <c r="Q45" s="1">
        <v>13515.56</v>
      </c>
      <c r="R45" s="1">
        <v>14516.65</v>
      </c>
      <c r="S45" s="1">
        <v>14700</v>
      </c>
      <c r="T45" s="1">
        <v>13899.76</v>
      </c>
      <c r="U45" s="1"/>
      <c r="V45" s="1"/>
      <c r="W45" s="1"/>
      <c r="X45" s="1"/>
      <c r="Y45" s="1"/>
    </row>
    <row r="46" spans="1:28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8569.69</v>
      </c>
      <c r="K46" s="1">
        <v>9600</v>
      </c>
      <c r="L46" s="1">
        <v>9300</v>
      </c>
      <c r="M46" s="1">
        <v>8549.85</v>
      </c>
      <c r="N46" s="1">
        <v>10500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9150</v>
      </c>
      <c r="T46" s="1">
        <v>9699.66</v>
      </c>
      <c r="U46" s="1"/>
      <c r="V46" s="1"/>
      <c r="W46" s="1"/>
      <c r="X46" s="1"/>
      <c r="Y46" s="1"/>
    </row>
    <row r="47" spans="1:28" hidden="1" x14ac:dyDescent="0.25">
      <c r="A47" s="1"/>
      <c r="B47" s="1"/>
      <c r="C47" s="1"/>
      <c r="D47" s="1"/>
      <c r="E47" s="1"/>
      <c r="F47" s="1"/>
      <c r="G47" s="1"/>
      <c r="H47" s="1">
        <v>4600</v>
      </c>
      <c r="I47" s="1">
        <v>4450</v>
      </c>
      <c r="J47" s="1">
        <v>4608.97</v>
      </c>
      <c r="K47" s="1">
        <v>4500</v>
      </c>
      <c r="L47" s="1">
        <v>4500</v>
      </c>
      <c r="M47" s="1">
        <v>4374.93</v>
      </c>
      <c r="N47" s="1">
        <v>4433.08</v>
      </c>
      <c r="O47" s="1">
        <v>4449.72</v>
      </c>
      <c r="P47" s="1">
        <v>4320</v>
      </c>
      <c r="Q47" s="1">
        <v>4383.2700000000004</v>
      </c>
      <c r="R47" s="1">
        <v>4533.2700000000004</v>
      </c>
      <c r="S47" s="1">
        <v>4600</v>
      </c>
      <c r="T47" s="1">
        <v>5797.7</v>
      </c>
      <c r="U47" s="1"/>
      <c r="V47" s="1"/>
      <c r="W47" s="1"/>
      <c r="X47" s="1"/>
      <c r="Y47" s="1"/>
    </row>
    <row r="48" spans="1:28" hidden="1" x14ac:dyDescent="0.25">
      <c r="A48" s="1"/>
      <c r="B48" s="1"/>
      <c r="C48" s="1"/>
      <c r="D48" s="1"/>
      <c r="E48" s="1"/>
      <c r="F48" s="1"/>
      <c r="G48" s="1"/>
      <c r="H48" s="1">
        <v>4550</v>
      </c>
      <c r="I48" s="1">
        <v>4400</v>
      </c>
      <c r="J48" s="1">
        <v>4532.84</v>
      </c>
      <c r="K48" s="1">
        <v>4500</v>
      </c>
      <c r="L48" s="1">
        <v>4400</v>
      </c>
      <c r="M48" s="1">
        <v>4224.93</v>
      </c>
      <c r="N48" s="1">
        <v>4433.08</v>
      </c>
      <c r="O48" s="1" t="s">
        <v>133</v>
      </c>
      <c r="P48" s="1">
        <v>4320</v>
      </c>
      <c r="Q48" s="1" t="s">
        <v>133</v>
      </c>
      <c r="R48" s="1">
        <v>4450</v>
      </c>
      <c r="S48" s="1">
        <v>4550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4300</v>
      </c>
      <c r="I49" s="1">
        <v>4700</v>
      </c>
      <c r="J49" s="1">
        <v>4300</v>
      </c>
      <c r="K49" s="1" t="s">
        <v>133</v>
      </c>
      <c r="L49" s="1">
        <v>4100</v>
      </c>
      <c r="M49" s="1">
        <v>4014.97</v>
      </c>
      <c r="N49" s="1">
        <v>4116.6000000000004</v>
      </c>
      <c r="O49" s="1">
        <v>4249.71</v>
      </c>
      <c r="P49" s="1">
        <v>4100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3000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2749.55</v>
      </c>
      <c r="P50" s="1" t="s">
        <v>133</v>
      </c>
      <c r="Q50" s="1">
        <v>3340.42</v>
      </c>
      <c r="R50" s="1">
        <v>2700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14000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12096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7700</v>
      </c>
      <c r="J52" s="1">
        <v>9100</v>
      </c>
      <c r="K52" s="1">
        <v>8000</v>
      </c>
      <c r="L52" s="1">
        <v>7616.63</v>
      </c>
      <c r="M52" s="1">
        <v>7724.96</v>
      </c>
      <c r="N52" s="1">
        <v>7666.52</v>
      </c>
      <c r="O52" s="1">
        <v>7549.83</v>
      </c>
      <c r="P52" s="1">
        <v>7700</v>
      </c>
      <c r="Q52" s="1">
        <v>6615.9</v>
      </c>
      <c r="R52" s="1">
        <v>7600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12100</v>
      </c>
      <c r="J53" s="1">
        <v>11800</v>
      </c>
      <c r="K53" s="1">
        <v>12000</v>
      </c>
      <c r="L53" s="1">
        <v>11800</v>
      </c>
      <c r="M53" s="1">
        <v>11849.89</v>
      </c>
      <c r="N53" s="1">
        <v>11766.57</v>
      </c>
      <c r="O53" s="1">
        <v>11649.03</v>
      </c>
      <c r="P53" s="1">
        <v>11800</v>
      </c>
      <c r="Q53" s="1">
        <v>11777.53</v>
      </c>
      <c r="R53" s="1">
        <v>11833.24</v>
      </c>
      <c r="S53" s="1">
        <v>12000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9200</v>
      </c>
      <c r="L54" s="1">
        <v>8400</v>
      </c>
      <c r="M54" s="1">
        <v>8449.85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8833.2099999999991</v>
      </c>
      <c r="S54" s="1">
        <v>7800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2025-10-16T10:27:10Z</cp:lastPrinted>
  <dcterms:created xsi:type="dcterms:W3CDTF">2025-10-16T10:18:46Z</dcterms:created>
  <dcterms:modified xsi:type="dcterms:W3CDTF">2025-10-17T04:44:54Z</dcterms:modified>
</cp:coreProperties>
</file>