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8. August 2025\21.08.2025\SPI Email 21.08.2025\E File\"/>
    </mc:Choice>
  </mc:AlternateContent>
  <xr:revisionPtr revIDLastSave="0" documentId="13_ncr:1_{CD274D9B-CA7B-43AE-816E-6CE6E242E05B}" xr6:coauthVersionLast="47" xr6:coauthVersionMax="47" xr10:uidLastSave="{00000000-0000-0000-0000-000000000000}"/>
  <bookViews>
    <workbookView xWindow="-108" yWindow="-108" windowWidth="23256" windowHeight="12576" activeTab="1" xr2:uid="{85117CBA-67C8-4DC4-9136-25F8BC1AE1AD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9" l="1"/>
  <c r="Y31" i="9" s="1"/>
  <c r="Y30" i="9"/>
  <c r="U30" i="9"/>
  <c r="X30" i="9" s="1"/>
  <c r="U29" i="9"/>
  <c r="Y29" i="9" s="1"/>
  <c r="U28" i="9"/>
  <c r="Y28" i="9" s="1"/>
  <c r="U27" i="9"/>
  <c r="Y27" i="9" s="1"/>
  <c r="W38" i="9"/>
  <c r="X22" i="9" s="1"/>
  <c r="M38" i="9"/>
  <c r="W22" i="9"/>
  <c r="M22" i="9"/>
  <c r="N22" i="9" s="1"/>
  <c r="U17" i="9"/>
  <c r="Y17" i="9" s="1"/>
  <c r="X12" i="9"/>
  <c r="W12" i="9"/>
  <c r="V12" i="9"/>
  <c r="U12" i="9"/>
  <c r="W11" i="9"/>
  <c r="Y11" i="9" s="1"/>
  <c r="V11" i="9"/>
  <c r="U11" i="9"/>
  <c r="W10" i="9"/>
  <c r="Y10" i="9" s="1"/>
  <c r="V10" i="9"/>
  <c r="X10" i="9" s="1"/>
  <c r="U10" i="9"/>
  <c r="W9" i="9"/>
  <c r="V9" i="9"/>
  <c r="U9" i="9"/>
  <c r="W8" i="9"/>
  <c r="V8" i="9"/>
  <c r="U8" i="9"/>
  <c r="X8" i="9" s="1"/>
  <c r="X7" i="9"/>
  <c r="W7" i="9"/>
  <c r="V7" i="9"/>
  <c r="U7" i="9"/>
  <c r="Y7" i="9" s="1"/>
  <c r="W6" i="9"/>
  <c r="Y6" i="9" s="1"/>
  <c r="V6" i="9"/>
  <c r="U6" i="9"/>
  <c r="W5" i="9"/>
  <c r="Y5" i="9" s="1"/>
  <c r="V5" i="9"/>
  <c r="X5" i="9" s="1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9" i="9" l="1"/>
  <c r="Y9" i="9"/>
  <c r="X17" i="9"/>
  <c r="X27" i="9"/>
  <c r="X31" i="9"/>
  <c r="X6" i="9"/>
  <c r="Y8" i="9"/>
  <c r="X11" i="9"/>
  <c r="Y12" i="9"/>
  <c r="X29" i="9"/>
  <c r="X28" i="9"/>
</calcChain>
</file>

<file path=xl/sharedStrings.xml><?xml version="1.0" encoding="utf-8"?>
<sst xmlns="http://schemas.openxmlformats.org/spreadsheetml/2006/main" count="631" uniqueCount="159">
  <si>
    <t>SL.</t>
  </si>
  <si>
    <t>NO.</t>
  </si>
  <si>
    <t>DESCRIPTION</t>
  </si>
  <si>
    <t>UNIT</t>
  </si>
  <si>
    <t>APPENDIX-A</t>
  </si>
  <si>
    <t>CONSUMER PRICES OF ESSENTIAL ITEMS</t>
  </si>
  <si>
    <t>PRICES ON 21-08-2025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</si>
  <si>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</si>
  <si>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</si>
  <si>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</si>
  <si>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</si>
  <si>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</si>
  <si>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</si>
  <si>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</si>
  <si>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</si>
  <si>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</si>
  <si>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</si>
  <si>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</si>
  <si>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</si>
  <si>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</si>
  <si>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</si>
  <si>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</si>
  <si>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</si>
  <si>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</si>
  <si>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</si>
  <si>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</si>
  <si>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</si>
  <si>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</si>
  <si>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</si>
  <si>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</si>
  <si>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</si>
  <si>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</si>
  <si>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</si>
  <si>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</si>
  <si>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</si>
  <si>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</si>
  <si>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</si>
  <si>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</si>
  <si>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</si>
  <si>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</si>
  <si>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</si>
  <si>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</si>
  <si>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</si>
  <si>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</si>
  <si>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</si>
  <si>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</si>
  <si>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</si>
  <si>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</si>
  <si>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</si>
  <si>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</si>
  <si>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</si>
  <si>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</si>
  <si>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</si>
  <si>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</si>
  <si>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</si>
  <si>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</si>
  <si>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</si>
  <si>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</si>
  <si>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</si>
  <si>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</si>
  <si>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</si>
  <si>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</si>
  <si>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</si>
  <si>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</si>
  <si>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</si>
  <si>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</si>
  <si>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</si>
  <si>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</si>
  <si>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</si>
  <si>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</si>
  <si>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</si>
  <si>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</si>
  <si>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</si>
  <si>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</si>
  <si>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</si>
  <si>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</si>
  <si>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</si>
  <si>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</si>
  <si>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</si>
  <si>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</si>
  <si>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</si>
  <si>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</si>
  <si>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</si>
  <si>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</si>
  <si>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</si>
  <si>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</si>
  <si>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</si>
  <si>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</si>
  <si>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</si>
  <si>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</si>
  <si>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</si>
  <si>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</si>
  <si>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</si>
  <si>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</si>
  <si>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</si>
  <si>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</si>
  <si>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</si>
  <si>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</si>
  <si>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</si>
  <si>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</si>
  <si>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</si>
  <si>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</si>
  <si>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</si>
  <si>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</si>
  <si>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</si>
  <si>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</si>
  <si>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</si>
  <si>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</si>
  <si>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</si>
  <si>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</si>
  <si>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</si>
  <si>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</si>
  <si>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</si>
  <si>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</si>
  <si>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</si>
  <si>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</si>
  <si>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</si>
  <si>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</si>
  <si>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</si>
  <si>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</si>
  <si>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</si>
  <si>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</si>
  <si>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</si>
  <si>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</si>
  <si>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</si>
  <si>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</si>
  <si>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21-08-2025</t>
  </si>
  <si>
    <t>No.</t>
  </si>
  <si>
    <t>Description</t>
  </si>
  <si>
    <t>Average Price for                                                21-08-25 13-08-25 22-08-24</t>
  </si>
  <si>
    <t>% Change over                 13-08-25 22-08-24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</si>
  <si>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</si>
  <si>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</si>
  <si>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</si>
  <si>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</si>
  <si>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</si>
  <si>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</si>
  <si>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</si>
  <si>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</si>
  <si>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</si>
  <si>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</si>
  <si>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</si>
  <si>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</si>
  <si>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</si>
  <si>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21-08-2025</t>
  </si>
  <si>
    <t>Avg. Price per litre</t>
  </si>
  <si>
    <t>% change over Pre. week</t>
  </si>
  <si>
    <t>Avg. Price per kg</t>
  </si>
  <si>
    <t>C: Prices of CNG (per litre for Punjab and per kg otherwise) for the Week Ended on 21-08-2025</t>
  </si>
  <si>
    <t>D: Wage Rates for the Week Ended on 21-08-2025</t>
  </si>
  <si>
    <t>E: Wheat Rates for the Week Ended on 21.08.2025</t>
  </si>
  <si>
    <t>Average Price for
21.08.2025     13.08.2025</t>
  </si>
  <si>
    <t>% Change over               13.08.2025</t>
  </si>
  <si>
    <t>Wheat</t>
  </si>
  <si>
    <t>10 kg</t>
  </si>
  <si>
    <t>Wheat Flour (Fine)</t>
  </si>
  <si>
    <t>1 kg</t>
  </si>
  <si>
    <t>Gas Charges for Q1</t>
  </si>
  <si>
    <t>Khuzdar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</si>
</sst>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8E9A-9E33-4117-9DB5-ABFEA5F43817}">
  <dimension ref="A1:Y179"/>
  <sheetViews>
    <sheetView view="pageBreakPreview" topLeftCell="A136" zoomScale="60" zoomScaleNormal="100" workbookViewId="0">
      <selection activeCell="B48" sqref="B48"/>
    </sheetView>
  </sheetViews>
  <sheetFormatPr defaultRowHeight="14.4" x14ac:dyDescent="0.3"/>
  <cols>
    <col min="1" max="1" width="3.6640625" customWidth="1"/>
    <col min="2" max="2" width="28.77734375" customWidth="1"/>
    <col min="3" max="24" width="7.6640625" customWidth="1"/>
    <col min="25" max="25" width="3.6640625" customWidth="1"/>
    <col min="26" max="46" width="7.6640625" customWidth="1"/>
    <col min="47" max="47" width="3.6640625" customWidth="1"/>
    <col min="48" max="59" width="7.6640625" customWidth="1"/>
    <col min="60" max="61" width="0" hidden="1" customWidth="1"/>
    <col min="62" max="67" width="7.6640625" customWidth="1"/>
    <col min="68" max="68" width="3.6640625" customWidth="1"/>
  </cols>
  <sheetData>
    <row r="1" spans="1:25" ht="12" customHeight="1" x14ac:dyDescent="0.3">
      <c r="A1" s="2"/>
      <c r="B1" s="2"/>
      <c r="C1" s="2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</row>
    <row r="2" spans="1:25" ht="21" x14ac:dyDescent="0.4">
      <c r="A2" s="3"/>
      <c r="B2" s="3"/>
      <c r="C2" s="3"/>
      <c r="D2" s="30" t="s">
        <v>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"/>
    </row>
    <row r="3" spans="1:25" x14ac:dyDescent="0.3">
      <c r="A3" s="4" t="s">
        <v>0</v>
      </c>
      <c r="B3" s="4"/>
      <c r="C3" s="4"/>
      <c r="D3" s="33" t="s">
        <v>7</v>
      </c>
      <c r="E3" s="33"/>
      <c r="F3" s="33"/>
      <c r="G3" s="33" t="s">
        <v>11</v>
      </c>
      <c r="H3" s="33"/>
      <c r="I3" s="33"/>
      <c r="J3" s="33" t="s">
        <v>12</v>
      </c>
      <c r="K3" s="33"/>
      <c r="L3" s="33"/>
      <c r="M3" s="33" t="s">
        <v>13</v>
      </c>
      <c r="N3" s="33"/>
      <c r="O3" s="33"/>
      <c r="P3" s="33" t="s">
        <v>14</v>
      </c>
      <c r="Q3" s="33"/>
      <c r="R3" s="33"/>
      <c r="S3" s="33" t="s">
        <v>15</v>
      </c>
      <c r="T3" s="33"/>
      <c r="U3" s="33"/>
      <c r="V3" s="33" t="s">
        <v>16</v>
      </c>
      <c r="W3" s="33"/>
      <c r="X3" s="33"/>
      <c r="Y3" s="4" t="s">
        <v>0</v>
      </c>
    </row>
    <row r="4" spans="1:25" x14ac:dyDescent="0.3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7.399999999999999" x14ac:dyDescent="0.3">
      <c r="A6" s="3"/>
      <c r="B6" s="3"/>
      <c r="C6" s="3"/>
      <c r="D6" s="32" t="s">
        <v>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"/>
    </row>
    <row r="7" spans="1:25" x14ac:dyDescent="0.3">
      <c r="A7" s="5">
        <v>1</v>
      </c>
      <c r="B7" s="5" t="s">
        <v>17</v>
      </c>
      <c r="C7" s="5" t="s">
        <v>18</v>
      </c>
      <c r="D7" s="6">
        <v>1733.33</v>
      </c>
      <c r="E7" s="6">
        <v>1767.66</v>
      </c>
      <c r="F7" s="6">
        <v>1800</v>
      </c>
      <c r="G7" s="6">
        <v>1720</v>
      </c>
      <c r="H7" s="6">
        <v>1755.46</v>
      </c>
      <c r="I7" s="6">
        <v>1786.67</v>
      </c>
      <c r="J7" s="6">
        <v>1650</v>
      </c>
      <c r="K7" s="6">
        <v>1650</v>
      </c>
      <c r="L7" s="6">
        <v>1650</v>
      </c>
      <c r="M7" s="6">
        <v>1667</v>
      </c>
      <c r="N7" s="6">
        <v>1667</v>
      </c>
      <c r="O7" s="6">
        <v>1667</v>
      </c>
      <c r="P7" s="6">
        <v>1550</v>
      </c>
      <c r="Q7" s="6">
        <v>1575.99</v>
      </c>
      <c r="R7" s="6">
        <v>1600</v>
      </c>
      <c r="S7" s="6">
        <v>1640</v>
      </c>
      <c r="T7" s="6">
        <v>1640</v>
      </c>
      <c r="U7" s="6">
        <v>1640</v>
      </c>
      <c r="V7" s="6">
        <v>1640</v>
      </c>
      <c r="W7" s="6">
        <v>1640</v>
      </c>
      <c r="X7" s="6">
        <v>1640</v>
      </c>
      <c r="Y7" s="7">
        <v>1</v>
      </c>
    </row>
    <row r="8" spans="1:25" x14ac:dyDescent="0.3">
      <c r="A8" s="5">
        <v>2</v>
      </c>
      <c r="B8" s="5" t="s">
        <v>19</v>
      </c>
      <c r="C8" s="5" t="s">
        <v>20</v>
      </c>
      <c r="D8" s="6">
        <v>250</v>
      </c>
      <c r="E8" s="6">
        <v>266.52999999999997</v>
      </c>
      <c r="F8" s="6">
        <v>280</v>
      </c>
      <c r="G8" s="6">
        <v>240</v>
      </c>
      <c r="H8" s="6">
        <v>256.54000000000002</v>
      </c>
      <c r="I8" s="6">
        <v>270</v>
      </c>
      <c r="J8" s="6">
        <v>180</v>
      </c>
      <c r="K8" s="6">
        <v>180</v>
      </c>
      <c r="L8" s="6">
        <v>180</v>
      </c>
      <c r="M8" s="6">
        <v>180</v>
      </c>
      <c r="N8" s="6">
        <v>180</v>
      </c>
      <c r="O8" s="6">
        <v>180</v>
      </c>
      <c r="P8" s="6">
        <v>190</v>
      </c>
      <c r="Q8" s="6">
        <v>195.97</v>
      </c>
      <c r="R8" s="6">
        <v>210</v>
      </c>
      <c r="S8" s="6">
        <v>240</v>
      </c>
      <c r="T8" s="6">
        <v>240</v>
      </c>
      <c r="U8" s="6">
        <v>240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3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161.55000000000001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180</v>
      </c>
      <c r="W9" s="6">
        <v>180</v>
      </c>
      <c r="X9" s="6">
        <v>180</v>
      </c>
      <c r="Y9" s="7">
        <v>3</v>
      </c>
    </row>
    <row r="10" spans="1:25" x14ac:dyDescent="0.3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3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3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3">
      <c r="A13" s="5">
        <v>7</v>
      </c>
      <c r="B13" s="5" t="s">
        <v>26</v>
      </c>
      <c r="C13" s="5" t="s">
        <v>20</v>
      </c>
      <c r="D13" s="6">
        <v>460</v>
      </c>
      <c r="E13" s="6">
        <v>467.85</v>
      </c>
      <c r="F13" s="6">
        <v>480</v>
      </c>
      <c r="G13" s="6">
        <v>460</v>
      </c>
      <c r="H13" s="6">
        <v>471.95</v>
      </c>
      <c r="I13" s="6">
        <v>480</v>
      </c>
      <c r="J13" s="6">
        <v>450</v>
      </c>
      <c r="K13" s="6">
        <v>450</v>
      </c>
      <c r="L13" s="6">
        <v>450</v>
      </c>
      <c r="M13" s="6">
        <v>455</v>
      </c>
      <c r="N13" s="6">
        <v>455</v>
      </c>
      <c r="O13" s="6">
        <v>455</v>
      </c>
      <c r="P13" s="6">
        <v>425</v>
      </c>
      <c r="Q13" s="6">
        <v>432.46</v>
      </c>
      <c r="R13" s="6">
        <v>440</v>
      </c>
      <c r="S13" s="6">
        <v>470</v>
      </c>
      <c r="T13" s="6">
        <v>470</v>
      </c>
      <c r="U13" s="6">
        <v>470</v>
      </c>
      <c r="V13" s="6">
        <v>430</v>
      </c>
      <c r="W13" s="6">
        <v>433.33</v>
      </c>
      <c r="X13" s="6">
        <v>435</v>
      </c>
      <c r="Y13" s="7">
        <v>7</v>
      </c>
    </row>
    <row r="14" spans="1:25" x14ac:dyDescent="0.3">
      <c r="A14" s="5">
        <v>8</v>
      </c>
      <c r="B14" s="5" t="s">
        <v>27</v>
      </c>
      <c r="C14" s="5" t="s">
        <v>28</v>
      </c>
      <c r="D14" s="6">
        <v>220</v>
      </c>
      <c r="E14" s="6">
        <v>231.56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3">
      <c r="A15" s="5">
        <v>9</v>
      </c>
      <c r="B15" s="5" t="s">
        <v>29</v>
      </c>
      <c r="C15" s="5" t="s">
        <v>20</v>
      </c>
      <c r="D15" s="6">
        <v>240</v>
      </c>
      <c r="E15" s="6">
        <v>253.26</v>
      </c>
      <c r="F15" s="6">
        <v>260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3">
      <c r="A16" s="5">
        <v>10</v>
      </c>
      <c r="B16" s="5" t="s">
        <v>30</v>
      </c>
      <c r="C16" s="5" t="s">
        <v>23</v>
      </c>
      <c r="D16" s="6">
        <v>1120</v>
      </c>
      <c r="E16" s="6">
        <v>1138.28</v>
      </c>
      <c r="F16" s="6">
        <v>1150</v>
      </c>
      <c r="G16" s="6">
        <v>1130</v>
      </c>
      <c r="H16" s="6">
        <v>1140.6500000000001</v>
      </c>
      <c r="I16" s="6">
        <v>1150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1120</v>
      </c>
      <c r="W16" s="6">
        <v>1120</v>
      </c>
      <c r="X16" s="6">
        <v>1120</v>
      </c>
      <c r="Y16" s="7">
        <v>10</v>
      </c>
    </row>
    <row r="17" spans="1:25" x14ac:dyDescent="0.3">
      <c r="A17" s="5">
        <v>11</v>
      </c>
      <c r="B17" s="5" t="s">
        <v>31</v>
      </c>
      <c r="C17" s="5" t="s">
        <v>32</v>
      </c>
      <c r="D17" s="6">
        <v>300</v>
      </c>
      <c r="E17" s="6">
        <v>304.55</v>
      </c>
      <c r="F17" s="6">
        <v>310</v>
      </c>
      <c r="G17" s="6">
        <v>297</v>
      </c>
      <c r="H17" s="6">
        <v>304.52999999999997</v>
      </c>
      <c r="I17" s="6">
        <v>320</v>
      </c>
      <c r="J17" s="6">
        <v>300</v>
      </c>
      <c r="K17" s="6">
        <v>300</v>
      </c>
      <c r="L17" s="6">
        <v>300</v>
      </c>
      <c r="M17" s="6">
        <v>300</v>
      </c>
      <c r="N17" s="6">
        <v>300</v>
      </c>
      <c r="O17" s="6">
        <v>300</v>
      </c>
      <c r="P17" s="6">
        <v>295</v>
      </c>
      <c r="Q17" s="6">
        <v>295</v>
      </c>
      <c r="R17" s="6">
        <v>295</v>
      </c>
      <c r="S17" s="6">
        <v>296</v>
      </c>
      <c r="T17" s="6">
        <v>296</v>
      </c>
      <c r="U17" s="6">
        <v>296</v>
      </c>
      <c r="V17" s="6">
        <v>295</v>
      </c>
      <c r="W17" s="6">
        <v>295</v>
      </c>
      <c r="X17" s="6">
        <v>295</v>
      </c>
      <c r="Y17" s="7">
        <v>11</v>
      </c>
    </row>
    <row r="18" spans="1:25" x14ac:dyDescent="0.3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500</v>
      </c>
      <c r="K18" s="6">
        <v>500</v>
      </c>
      <c r="L18" s="6">
        <v>500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3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3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1485</v>
      </c>
      <c r="N20" s="6">
        <v>1485</v>
      </c>
      <c r="O20" s="6">
        <v>1485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3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3">
      <c r="A22" s="5">
        <v>16</v>
      </c>
      <c r="B22" s="5" t="s">
        <v>37</v>
      </c>
      <c r="C22" s="5" t="s">
        <v>32</v>
      </c>
      <c r="D22" s="6">
        <v>200</v>
      </c>
      <c r="E22" s="6">
        <v>236.84</v>
      </c>
      <c r="F22" s="6">
        <v>260</v>
      </c>
      <c r="G22" s="6">
        <v>200</v>
      </c>
      <c r="H22" s="6">
        <v>225.41</v>
      </c>
      <c r="I22" s="6">
        <v>250</v>
      </c>
      <c r="J22" s="6">
        <v>150</v>
      </c>
      <c r="K22" s="6">
        <v>150</v>
      </c>
      <c r="L22" s="6">
        <v>150</v>
      </c>
      <c r="M22" s="6">
        <v>150</v>
      </c>
      <c r="N22" s="6">
        <v>150</v>
      </c>
      <c r="O22" s="6">
        <v>150</v>
      </c>
      <c r="P22" s="6">
        <v>140</v>
      </c>
      <c r="Q22" s="6">
        <v>158.32</v>
      </c>
      <c r="R22" s="6">
        <v>170</v>
      </c>
      <c r="S22" s="6">
        <v>130</v>
      </c>
      <c r="T22" s="6">
        <v>136.35</v>
      </c>
      <c r="U22" s="6">
        <v>150</v>
      </c>
      <c r="V22" s="6">
        <v>150</v>
      </c>
      <c r="W22" s="6">
        <v>150</v>
      </c>
      <c r="X22" s="6">
        <v>150</v>
      </c>
      <c r="Y22" s="7">
        <v>16</v>
      </c>
    </row>
    <row r="23" spans="1:25" x14ac:dyDescent="0.3">
      <c r="A23" s="5">
        <v>17</v>
      </c>
      <c r="B23" s="5" t="s">
        <v>38</v>
      </c>
      <c r="C23" s="5" t="s">
        <v>20</v>
      </c>
      <c r="D23" s="6">
        <v>300</v>
      </c>
      <c r="E23" s="6">
        <v>331.31</v>
      </c>
      <c r="F23" s="6">
        <v>350</v>
      </c>
      <c r="G23" s="6">
        <v>320</v>
      </c>
      <c r="H23" s="6">
        <v>334.51</v>
      </c>
      <c r="I23" s="6">
        <v>350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276.14999999999998</v>
      </c>
      <c r="R23" s="6">
        <v>280</v>
      </c>
      <c r="S23" s="6">
        <v>280</v>
      </c>
      <c r="T23" s="6">
        <v>280</v>
      </c>
      <c r="U23" s="6">
        <v>280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3">
      <c r="A24" s="5">
        <v>18</v>
      </c>
      <c r="B24" s="5" t="s">
        <v>39</v>
      </c>
      <c r="C24" s="5" t="s">
        <v>20</v>
      </c>
      <c r="D24" s="6">
        <v>380</v>
      </c>
      <c r="E24" s="6">
        <v>417.76</v>
      </c>
      <c r="F24" s="6">
        <v>450</v>
      </c>
      <c r="G24" s="6">
        <v>370</v>
      </c>
      <c r="H24" s="6">
        <v>394.42</v>
      </c>
      <c r="I24" s="6">
        <v>420</v>
      </c>
      <c r="J24" s="6">
        <v>320</v>
      </c>
      <c r="K24" s="6">
        <v>320</v>
      </c>
      <c r="L24" s="6">
        <v>320</v>
      </c>
      <c r="M24" s="6">
        <v>330</v>
      </c>
      <c r="N24" s="6">
        <v>330</v>
      </c>
      <c r="O24" s="6">
        <v>330</v>
      </c>
      <c r="P24" s="6">
        <v>360</v>
      </c>
      <c r="Q24" s="6">
        <v>368.52</v>
      </c>
      <c r="R24" s="6">
        <v>380</v>
      </c>
      <c r="S24" s="6">
        <v>360</v>
      </c>
      <c r="T24" s="6">
        <v>360</v>
      </c>
      <c r="U24" s="6">
        <v>360</v>
      </c>
      <c r="V24" s="6">
        <v>360</v>
      </c>
      <c r="W24" s="6">
        <v>360</v>
      </c>
      <c r="X24" s="6">
        <v>360</v>
      </c>
      <c r="Y24" s="7">
        <v>18</v>
      </c>
    </row>
    <row r="25" spans="1:25" x14ac:dyDescent="0.3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400</v>
      </c>
      <c r="K25" s="6">
        <v>403.31</v>
      </c>
      <c r="L25" s="6">
        <v>410</v>
      </c>
      <c r="M25" s="6">
        <v>410</v>
      </c>
      <c r="N25" s="6">
        <v>410</v>
      </c>
      <c r="O25" s="6">
        <v>410</v>
      </c>
      <c r="P25" s="6">
        <v>410</v>
      </c>
      <c r="Q25" s="6">
        <v>437.04</v>
      </c>
      <c r="R25" s="6">
        <v>450</v>
      </c>
      <c r="S25" s="6">
        <v>470</v>
      </c>
      <c r="T25" s="6">
        <v>470</v>
      </c>
      <c r="U25" s="6">
        <v>470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3">
      <c r="A26" s="5">
        <v>20</v>
      </c>
      <c r="B26" s="5" t="s">
        <v>41</v>
      </c>
      <c r="C26" s="5" t="s">
        <v>20</v>
      </c>
      <c r="D26" s="6">
        <v>320</v>
      </c>
      <c r="E26" s="6">
        <v>343.7</v>
      </c>
      <c r="F26" s="6">
        <v>380</v>
      </c>
      <c r="G26" s="6">
        <v>320</v>
      </c>
      <c r="H26" s="6">
        <v>347.11</v>
      </c>
      <c r="I26" s="6">
        <v>360</v>
      </c>
      <c r="J26" s="6">
        <v>280</v>
      </c>
      <c r="K26" s="6">
        <v>280</v>
      </c>
      <c r="L26" s="6">
        <v>280</v>
      </c>
      <c r="M26" s="6">
        <v>280</v>
      </c>
      <c r="N26" s="6">
        <v>280</v>
      </c>
      <c r="O26" s="6">
        <v>280</v>
      </c>
      <c r="P26" s="6">
        <v>260</v>
      </c>
      <c r="Q26" s="6">
        <v>264.70999999999998</v>
      </c>
      <c r="R26" s="6">
        <v>270</v>
      </c>
      <c r="S26" s="6">
        <v>290</v>
      </c>
      <c r="T26" s="6">
        <v>290</v>
      </c>
      <c r="U26" s="6">
        <v>290</v>
      </c>
      <c r="V26" s="6">
        <v>280</v>
      </c>
      <c r="W26" s="6">
        <v>280</v>
      </c>
      <c r="X26" s="6">
        <v>280</v>
      </c>
      <c r="Y26" s="7">
        <v>20</v>
      </c>
    </row>
    <row r="27" spans="1:25" x14ac:dyDescent="0.3">
      <c r="A27" s="5">
        <v>21</v>
      </c>
      <c r="B27" s="5" t="s">
        <v>42</v>
      </c>
      <c r="C27" s="5" t="s">
        <v>20</v>
      </c>
      <c r="D27" s="6">
        <v>90</v>
      </c>
      <c r="E27" s="6">
        <v>102.98</v>
      </c>
      <c r="F27" s="6">
        <v>120</v>
      </c>
      <c r="G27" s="6">
        <v>78</v>
      </c>
      <c r="H27" s="6">
        <v>96.96</v>
      </c>
      <c r="I27" s="6">
        <v>110</v>
      </c>
      <c r="J27" s="6">
        <v>90</v>
      </c>
      <c r="K27" s="6">
        <v>93.22</v>
      </c>
      <c r="L27" s="6">
        <v>100</v>
      </c>
      <c r="M27" s="6">
        <v>80</v>
      </c>
      <c r="N27" s="6">
        <v>80</v>
      </c>
      <c r="O27" s="6">
        <v>80</v>
      </c>
      <c r="P27" s="6">
        <v>70</v>
      </c>
      <c r="Q27" s="6">
        <v>74.540000000000006</v>
      </c>
      <c r="R27" s="6">
        <v>90</v>
      </c>
      <c r="S27" s="6">
        <v>80</v>
      </c>
      <c r="T27" s="6">
        <v>88.96</v>
      </c>
      <c r="U27" s="6">
        <v>110</v>
      </c>
      <c r="V27" s="6">
        <v>80</v>
      </c>
      <c r="W27" s="6">
        <v>91.58</v>
      </c>
      <c r="X27" s="6">
        <v>120</v>
      </c>
      <c r="Y27" s="7">
        <v>21</v>
      </c>
    </row>
    <row r="28" spans="1:25" x14ac:dyDescent="0.3">
      <c r="A28" s="5">
        <v>22</v>
      </c>
      <c r="B28" s="5" t="s">
        <v>43</v>
      </c>
      <c r="C28" s="5" t="s">
        <v>20</v>
      </c>
      <c r="D28" s="6">
        <v>90</v>
      </c>
      <c r="E28" s="6">
        <v>100.71</v>
      </c>
      <c r="F28" s="6">
        <v>110</v>
      </c>
      <c r="G28" s="6">
        <v>78</v>
      </c>
      <c r="H28" s="6">
        <v>93.32</v>
      </c>
      <c r="I28" s="6">
        <v>120</v>
      </c>
      <c r="J28" s="6">
        <v>80</v>
      </c>
      <c r="K28" s="6">
        <v>80</v>
      </c>
      <c r="L28" s="6">
        <v>80</v>
      </c>
      <c r="M28" s="6">
        <v>90</v>
      </c>
      <c r="N28" s="6">
        <v>90</v>
      </c>
      <c r="O28" s="6">
        <v>90</v>
      </c>
      <c r="P28" s="6">
        <v>80</v>
      </c>
      <c r="Q28" s="6">
        <v>84.99</v>
      </c>
      <c r="R28" s="6">
        <v>100</v>
      </c>
      <c r="S28" s="6">
        <v>70</v>
      </c>
      <c r="T28" s="6">
        <v>73.19</v>
      </c>
      <c r="U28" s="6">
        <v>80</v>
      </c>
      <c r="V28" s="6">
        <v>80</v>
      </c>
      <c r="W28" s="6">
        <v>80</v>
      </c>
      <c r="X28" s="6">
        <v>80</v>
      </c>
      <c r="Y28" s="7">
        <v>22</v>
      </c>
    </row>
    <row r="29" spans="1:25" x14ac:dyDescent="0.3">
      <c r="A29" s="5">
        <v>23</v>
      </c>
      <c r="B29" s="5" t="s">
        <v>44</v>
      </c>
      <c r="C29" s="5" t="s">
        <v>20</v>
      </c>
      <c r="D29" s="6">
        <v>120</v>
      </c>
      <c r="E29" s="6">
        <v>145.21</v>
      </c>
      <c r="F29" s="6">
        <v>160</v>
      </c>
      <c r="G29" s="6">
        <v>110</v>
      </c>
      <c r="H29" s="6">
        <v>130.13999999999999</v>
      </c>
      <c r="I29" s="6">
        <v>150</v>
      </c>
      <c r="J29" s="6">
        <v>150</v>
      </c>
      <c r="K29" s="6">
        <v>150</v>
      </c>
      <c r="L29" s="6">
        <v>150</v>
      </c>
      <c r="M29" s="6">
        <v>120</v>
      </c>
      <c r="N29" s="6">
        <v>123.24</v>
      </c>
      <c r="O29" s="6">
        <v>130</v>
      </c>
      <c r="P29" s="6">
        <v>120</v>
      </c>
      <c r="Q29" s="6">
        <v>135</v>
      </c>
      <c r="R29" s="6">
        <v>150</v>
      </c>
      <c r="S29" s="6">
        <v>100</v>
      </c>
      <c r="T29" s="6">
        <v>109.7</v>
      </c>
      <c r="U29" s="6">
        <v>120</v>
      </c>
      <c r="V29" s="6">
        <v>140</v>
      </c>
      <c r="W29" s="6">
        <v>143.26</v>
      </c>
      <c r="X29" s="6">
        <v>150</v>
      </c>
      <c r="Y29" s="7">
        <v>23</v>
      </c>
    </row>
    <row r="30" spans="1:25" x14ac:dyDescent="0.3">
      <c r="A30" s="5">
        <v>24</v>
      </c>
      <c r="B30" s="5" t="s">
        <v>45</v>
      </c>
      <c r="C30" s="5" t="s">
        <v>20</v>
      </c>
      <c r="D30" s="6">
        <v>175</v>
      </c>
      <c r="E30" s="6">
        <v>179.07</v>
      </c>
      <c r="F30" s="6">
        <v>190</v>
      </c>
      <c r="G30" s="6">
        <v>175</v>
      </c>
      <c r="H30" s="6">
        <v>179.23</v>
      </c>
      <c r="I30" s="6">
        <v>190</v>
      </c>
      <c r="J30" s="6">
        <v>175</v>
      </c>
      <c r="K30" s="6">
        <v>181.6</v>
      </c>
      <c r="L30" s="6">
        <v>185</v>
      </c>
      <c r="M30" s="6">
        <v>175</v>
      </c>
      <c r="N30" s="6">
        <v>181.6</v>
      </c>
      <c r="O30" s="6">
        <v>185</v>
      </c>
      <c r="P30" s="6">
        <v>175</v>
      </c>
      <c r="Q30" s="6">
        <v>175</v>
      </c>
      <c r="R30" s="6">
        <v>175</v>
      </c>
      <c r="S30" s="6">
        <v>175</v>
      </c>
      <c r="T30" s="6">
        <v>175</v>
      </c>
      <c r="U30" s="6">
        <v>175</v>
      </c>
      <c r="V30" s="6">
        <v>175</v>
      </c>
      <c r="W30" s="6">
        <v>175</v>
      </c>
      <c r="X30" s="6">
        <v>175</v>
      </c>
      <c r="Y30" s="7">
        <v>24</v>
      </c>
    </row>
    <row r="31" spans="1:25" x14ac:dyDescent="0.3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240</v>
      </c>
      <c r="Q31" s="6">
        <v>248.9</v>
      </c>
      <c r="R31" s="6">
        <v>260</v>
      </c>
      <c r="S31" s="6">
        <v>220</v>
      </c>
      <c r="T31" s="6">
        <v>226.47</v>
      </c>
      <c r="U31" s="6">
        <v>240</v>
      </c>
      <c r="V31" s="6">
        <v>220</v>
      </c>
      <c r="W31" s="6">
        <v>220</v>
      </c>
      <c r="X31" s="6">
        <v>220</v>
      </c>
      <c r="Y31" s="7">
        <v>25</v>
      </c>
    </row>
    <row r="32" spans="1:25" x14ac:dyDescent="0.3">
      <c r="A32" s="5">
        <v>26</v>
      </c>
      <c r="B32" s="5" t="s">
        <v>47</v>
      </c>
      <c r="C32" s="5" t="s">
        <v>23</v>
      </c>
      <c r="D32" s="6">
        <v>70</v>
      </c>
      <c r="E32" s="6">
        <v>74.83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3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3">
      <c r="A34" s="5">
        <v>28</v>
      </c>
      <c r="B34" s="5" t="s">
        <v>49</v>
      </c>
      <c r="C34" s="5" t="s">
        <v>20</v>
      </c>
      <c r="D34" s="6">
        <v>260</v>
      </c>
      <c r="E34" s="6">
        <v>407.12</v>
      </c>
      <c r="F34" s="6">
        <v>620</v>
      </c>
      <c r="G34" s="6">
        <v>250</v>
      </c>
      <c r="H34" s="6">
        <v>343.8</v>
      </c>
      <c r="I34" s="6">
        <v>480</v>
      </c>
      <c r="J34" s="6">
        <v>350</v>
      </c>
      <c r="K34" s="6">
        <v>350</v>
      </c>
      <c r="L34" s="6">
        <v>350</v>
      </c>
      <c r="M34" s="6">
        <v>350</v>
      </c>
      <c r="N34" s="6">
        <v>350</v>
      </c>
      <c r="O34" s="6">
        <v>350</v>
      </c>
      <c r="P34" s="6">
        <v>300</v>
      </c>
      <c r="Q34" s="6">
        <v>360.5</v>
      </c>
      <c r="R34" s="6">
        <v>480</v>
      </c>
      <c r="S34" s="6">
        <v>400</v>
      </c>
      <c r="T34" s="6">
        <v>400</v>
      </c>
      <c r="U34" s="6">
        <v>400</v>
      </c>
      <c r="V34" s="6">
        <v>500</v>
      </c>
      <c r="W34" s="6">
        <v>500</v>
      </c>
      <c r="X34" s="6">
        <v>500</v>
      </c>
      <c r="Y34" s="7">
        <v>28</v>
      </c>
    </row>
    <row r="35" spans="1:25" x14ac:dyDescent="0.3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3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3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3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63.16</v>
      </c>
      <c r="X38" s="6">
        <v>70</v>
      </c>
      <c r="Y38" s="7">
        <v>32</v>
      </c>
    </row>
    <row r="39" spans="1:25" x14ac:dyDescent="0.3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250</v>
      </c>
      <c r="T39" s="6">
        <v>250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3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3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3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3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3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3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3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3">
      <c r="A47" s="5">
        <v>41</v>
      </c>
      <c r="B47" s="5" t="s">
        <v>67</v>
      </c>
      <c r="C47" s="5" t="s">
        <v>66</v>
      </c>
      <c r="D47" s="6">
        <v>5.15</v>
      </c>
      <c r="E47" s="6">
        <v>5.15</v>
      </c>
      <c r="F47" s="6">
        <v>5.15</v>
      </c>
      <c r="G47" s="6">
        <v>5.15</v>
      </c>
      <c r="H47" s="6">
        <v>5.15</v>
      </c>
      <c r="I47" s="6">
        <v>5.15</v>
      </c>
      <c r="J47" s="6">
        <v>5.15</v>
      </c>
      <c r="K47" s="6">
        <v>5.15</v>
      </c>
      <c r="L47" s="6">
        <v>5.15</v>
      </c>
      <c r="M47" s="6">
        <v>5.15</v>
      </c>
      <c r="N47" s="6">
        <v>5.15</v>
      </c>
      <c r="O47" s="6">
        <v>5.15</v>
      </c>
      <c r="P47" s="6">
        <v>5.15</v>
      </c>
      <c r="Q47" s="6">
        <v>5.15</v>
      </c>
      <c r="R47" s="6">
        <v>5.15</v>
      </c>
      <c r="S47" s="6">
        <v>5.15</v>
      </c>
      <c r="T47" s="6">
        <v>5.15</v>
      </c>
      <c r="U47" s="6">
        <v>5.15</v>
      </c>
      <c r="V47" s="6">
        <v>5.15</v>
      </c>
      <c r="W47" s="6">
        <v>5.15</v>
      </c>
      <c r="X47" s="6">
        <v>5.15</v>
      </c>
      <c r="Y47" s="7">
        <v>41</v>
      </c>
    </row>
    <row r="48" spans="1:25" x14ac:dyDescent="0.3">
      <c r="A48" s="5">
        <v>42</v>
      </c>
      <c r="B48" s="5" t="s">
        <v>157</v>
      </c>
      <c r="C48" s="5" t="s">
        <v>68</v>
      </c>
      <c r="D48" s="6">
        <v>2566.5</v>
      </c>
      <c r="E48" s="6">
        <v>2566.5</v>
      </c>
      <c r="F48" s="6">
        <v>2566.5</v>
      </c>
      <c r="G48" s="6">
        <v>2566.5</v>
      </c>
      <c r="H48" s="6">
        <v>2566.5</v>
      </c>
      <c r="I48" s="6">
        <v>2566.5</v>
      </c>
      <c r="J48" s="6">
        <v>2566.5</v>
      </c>
      <c r="K48" s="6">
        <v>2566.5</v>
      </c>
      <c r="L48" s="6">
        <v>2566.5</v>
      </c>
      <c r="M48" s="6">
        <v>2566.5</v>
      </c>
      <c r="N48" s="6">
        <v>2566.5</v>
      </c>
      <c r="O48" s="6">
        <v>2566.5</v>
      </c>
      <c r="P48" s="6">
        <v>2566.5</v>
      </c>
      <c r="Q48" s="6">
        <v>2566.5</v>
      </c>
      <c r="R48" s="6">
        <v>2566.5</v>
      </c>
      <c r="S48" s="6">
        <v>2566.5</v>
      </c>
      <c r="T48" s="6">
        <v>2566.5</v>
      </c>
      <c r="U48" s="6">
        <v>2566.5</v>
      </c>
      <c r="V48" s="6">
        <v>2566.5</v>
      </c>
      <c r="W48" s="6">
        <v>2566.5</v>
      </c>
      <c r="X48" s="6">
        <v>2566.5</v>
      </c>
      <c r="Y48" s="7">
        <v>42</v>
      </c>
    </row>
    <row r="49" spans="1:25" x14ac:dyDescent="0.3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3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550</v>
      </c>
      <c r="Q50" s="6">
        <v>550</v>
      </c>
      <c r="R50" s="6">
        <v>550</v>
      </c>
      <c r="S50" s="6">
        <v>400</v>
      </c>
      <c r="T50" s="6">
        <v>400</v>
      </c>
      <c r="U50" s="6">
        <v>400</v>
      </c>
      <c r="V50" s="6">
        <v>550</v>
      </c>
      <c r="W50" s="6">
        <v>550</v>
      </c>
      <c r="X50" s="6">
        <v>550</v>
      </c>
      <c r="Y50" s="7">
        <v>44</v>
      </c>
    </row>
    <row r="51" spans="1:25" x14ac:dyDescent="0.3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3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3">
      <c r="A53" s="5">
        <v>47</v>
      </c>
      <c r="B53" s="5" t="s">
        <v>74</v>
      </c>
      <c r="C53" s="5" t="s">
        <v>75</v>
      </c>
      <c r="D53" s="6">
        <v>265.57</v>
      </c>
      <c r="E53" s="6">
        <v>265.57</v>
      </c>
      <c r="F53" s="6">
        <v>265.57</v>
      </c>
      <c r="G53" s="6">
        <v>265.52</v>
      </c>
      <c r="H53" s="6">
        <v>265.58999999999997</v>
      </c>
      <c r="I53" s="6">
        <v>265.66000000000003</v>
      </c>
      <c r="J53" s="6">
        <v>265.60000000000002</v>
      </c>
      <c r="K53" s="6">
        <v>265.60000000000002</v>
      </c>
      <c r="L53" s="6">
        <v>265.60000000000002</v>
      </c>
      <c r="M53" s="6">
        <v>265.77</v>
      </c>
      <c r="N53" s="6">
        <v>265.77</v>
      </c>
      <c r="O53" s="6">
        <v>265.77</v>
      </c>
      <c r="P53" s="6">
        <v>265.57</v>
      </c>
      <c r="Q53" s="6">
        <v>265.57</v>
      </c>
      <c r="R53" s="6">
        <v>265.57</v>
      </c>
      <c r="S53" s="6">
        <v>265.60000000000002</v>
      </c>
      <c r="T53" s="6">
        <v>265.60000000000002</v>
      </c>
      <c r="U53" s="6">
        <v>265.60000000000002</v>
      </c>
      <c r="V53" s="6">
        <v>265.87</v>
      </c>
      <c r="W53" s="6">
        <v>265.87</v>
      </c>
      <c r="X53" s="6">
        <v>265.87</v>
      </c>
      <c r="Y53" s="7">
        <v>47</v>
      </c>
    </row>
    <row r="54" spans="1:25" x14ac:dyDescent="0.3">
      <c r="A54" s="5">
        <v>48</v>
      </c>
      <c r="B54" s="5" t="s">
        <v>76</v>
      </c>
      <c r="C54" s="5" t="s">
        <v>75</v>
      </c>
      <c r="D54" s="6">
        <v>273.95</v>
      </c>
      <c r="E54" s="6">
        <v>273.95</v>
      </c>
      <c r="F54" s="6">
        <v>273.95</v>
      </c>
      <c r="G54" s="6">
        <v>273.04000000000002</v>
      </c>
      <c r="H54" s="6">
        <v>273.95999999999998</v>
      </c>
      <c r="I54" s="6">
        <v>274.95999999999998</v>
      </c>
      <c r="J54" s="6">
        <v>274</v>
      </c>
      <c r="K54" s="6">
        <v>274</v>
      </c>
      <c r="L54" s="6">
        <v>274</v>
      </c>
      <c r="M54" s="6">
        <v>274.14999999999998</v>
      </c>
      <c r="N54" s="6">
        <v>274.14999999999998</v>
      </c>
      <c r="O54" s="6">
        <v>274.14999999999998</v>
      </c>
      <c r="P54" s="6">
        <v>273.95</v>
      </c>
      <c r="Q54" s="6">
        <v>273.95</v>
      </c>
      <c r="R54" s="6">
        <v>273.95</v>
      </c>
      <c r="S54" s="6">
        <v>274.39999999999998</v>
      </c>
      <c r="T54" s="6">
        <v>274.39999999999998</v>
      </c>
      <c r="U54" s="6">
        <v>274.39999999999998</v>
      </c>
      <c r="V54" s="6">
        <v>274.26</v>
      </c>
      <c r="W54" s="6">
        <v>274.26</v>
      </c>
      <c r="X54" s="6">
        <v>274.26</v>
      </c>
      <c r="Y54" s="7">
        <v>48</v>
      </c>
    </row>
    <row r="55" spans="1:25" x14ac:dyDescent="0.3">
      <c r="A55" s="5">
        <v>49</v>
      </c>
      <c r="B55" s="5" t="s">
        <v>77</v>
      </c>
      <c r="C55" s="5" t="s">
        <v>23</v>
      </c>
      <c r="D55" s="6">
        <v>3000</v>
      </c>
      <c r="E55" s="6">
        <v>3062.32</v>
      </c>
      <c r="F55" s="6">
        <v>3100</v>
      </c>
      <c r="G55" s="6">
        <v>3100</v>
      </c>
      <c r="H55" s="6">
        <v>3199.37</v>
      </c>
      <c r="I55" s="6">
        <v>3300</v>
      </c>
      <c r="J55" s="6">
        <v>3267</v>
      </c>
      <c r="K55" s="6">
        <v>3267.4</v>
      </c>
      <c r="L55" s="6">
        <v>3267.6</v>
      </c>
      <c r="M55" s="6">
        <v>3238</v>
      </c>
      <c r="N55" s="6">
        <v>3257.97</v>
      </c>
      <c r="O55" s="6">
        <v>3268</v>
      </c>
      <c r="P55" s="6">
        <v>2800.8</v>
      </c>
      <c r="Q55" s="6">
        <v>2839.17</v>
      </c>
      <c r="R55" s="6">
        <v>2917.5</v>
      </c>
      <c r="S55" s="6">
        <v>3150</v>
      </c>
      <c r="T55" s="6">
        <v>3150</v>
      </c>
      <c r="U55" s="6">
        <v>3150</v>
      </c>
      <c r="V55" s="6">
        <v>2800</v>
      </c>
      <c r="W55" s="6">
        <v>2800</v>
      </c>
      <c r="X55" s="6">
        <v>2800</v>
      </c>
      <c r="Y55" s="7">
        <v>49</v>
      </c>
    </row>
    <row r="56" spans="1:25" x14ac:dyDescent="0.3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3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114</v>
      </c>
      <c r="N57" s="6">
        <v>114</v>
      </c>
      <c r="O57" s="6">
        <v>114</v>
      </c>
      <c r="P57" s="6">
        <v>116.17</v>
      </c>
      <c r="Q57" s="6">
        <v>116.17</v>
      </c>
      <c r="R57" s="6">
        <v>116.17</v>
      </c>
      <c r="S57" s="6">
        <v>119.6</v>
      </c>
      <c r="T57" s="6">
        <v>119.6</v>
      </c>
      <c r="U57" s="6">
        <v>119.6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">
      <c r="A59" s="2"/>
      <c r="B59" s="2"/>
      <c r="C59" s="2"/>
      <c r="D59" s="28" t="s">
        <v>4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"/>
    </row>
    <row r="60" spans="1:25" ht="21" x14ac:dyDescent="0.4">
      <c r="A60" s="3"/>
      <c r="B60" s="3"/>
      <c r="C60" s="3"/>
      <c r="D60" s="30" t="s">
        <v>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"/>
    </row>
    <row r="61" spans="1:25" x14ac:dyDescent="0.3">
      <c r="A61" s="4" t="s">
        <v>0</v>
      </c>
      <c r="B61" s="4"/>
      <c r="C61" s="4"/>
      <c r="D61" s="33" t="s">
        <v>81</v>
      </c>
      <c r="E61" s="33"/>
      <c r="F61" s="33"/>
      <c r="G61" s="33" t="s">
        <v>82</v>
      </c>
      <c r="H61" s="33"/>
      <c r="I61" s="33"/>
      <c r="J61" s="33" t="s">
        <v>83</v>
      </c>
      <c r="K61" s="33"/>
      <c r="L61" s="33"/>
      <c r="M61" s="33" t="s">
        <v>84</v>
      </c>
      <c r="N61" s="33"/>
      <c r="O61" s="33"/>
      <c r="P61" s="33" t="s">
        <v>85</v>
      </c>
      <c r="Q61" s="33"/>
      <c r="R61" s="33"/>
      <c r="S61" s="33" t="s">
        <v>86</v>
      </c>
      <c r="T61" s="33"/>
      <c r="U61" s="33"/>
      <c r="V61" s="33" t="s">
        <v>87</v>
      </c>
      <c r="W61" s="33"/>
      <c r="X61" s="33"/>
      <c r="Y61" s="4" t="s">
        <v>0</v>
      </c>
    </row>
    <row r="62" spans="1:25" x14ac:dyDescent="0.3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3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7.399999999999999" x14ac:dyDescent="0.3">
      <c r="A64" s="3"/>
      <c r="B64" s="3"/>
      <c r="C64" s="3"/>
      <c r="D64" s="32" t="s">
        <v>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"/>
    </row>
    <row r="65" spans="1:25" x14ac:dyDescent="0.3">
      <c r="A65" s="5">
        <v>1</v>
      </c>
      <c r="B65" s="5" t="s">
        <v>17</v>
      </c>
      <c r="C65" s="5" t="s">
        <v>18</v>
      </c>
      <c r="D65" s="6">
        <v>1600</v>
      </c>
      <c r="E65" s="6">
        <v>1620.52</v>
      </c>
      <c r="F65" s="6">
        <v>1666.66</v>
      </c>
      <c r="G65" s="6">
        <v>1660</v>
      </c>
      <c r="H65" s="6">
        <v>1660</v>
      </c>
      <c r="I65" s="6">
        <v>1660</v>
      </c>
      <c r="J65" s="6">
        <v>1550</v>
      </c>
      <c r="K65" s="6">
        <v>1638.68</v>
      </c>
      <c r="L65" s="6">
        <v>1800</v>
      </c>
      <c r="M65" s="6">
        <v>1640</v>
      </c>
      <c r="N65" s="6">
        <v>1644.96</v>
      </c>
      <c r="O65" s="6">
        <v>1680</v>
      </c>
      <c r="P65" s="6">
        <v>1560</v>
      </c>
      <c r="Q65" s="6">
        <v>1560</v>
      </c>
      <c r="R65" s="6">
        <v>1560</v>
      </c>
      <c r="S65" s="6">
        <v>1480</v>
      </c>
      <c r="T65" s="6">
        <v>1493.3</v>
      </c>
      <c r="U65" s="6">
        <v>1500</v>
      </c>
      <c r="V65" s="6">
        <v>1600</v>
      </c>
      <c r="W65" s="6">
        <v>1616.5</v>
      </c>
      <c r="X65" s="6">
        <v>1650</v>
      </c>
      <c r="Y65" s="7">
        <v>1</v>
      </c>
    </row>
    <row r="66" spans="1:25" x14ac:dyDescent="0.3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279.32</v>
      </c>
      <c r="L66" s="6">
        <v>290</v>
      </c>
      <c r="M66" s="6">
        <v>200</v>
      </c>
      <c r="N66" s="6">
        <v>206.46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220</v>
      </c>
      <c r="W66" s="6">
        <v>220.55</v>
      </c>
      <c r="X66" s="6">
        <v>225</v>
      </c>
      <c r="Y66" s="7">
        <v>2</v>
      </c>
    </row>
    <row r="67" spans="1:25" x14ac:dyDescent="0.3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178.04</v>
      </c>
      <c r="L67" s="6">
        <v>190</v>
      </c>
      <c r="M67" s="6">
        <v>140</v>
      </c>
      <c r="N67" s="6">
        <v>143.26</v>
      </c>
      <c r="O67" s="6">
        <v>150</v>
      </c>
      <c r="P67" s="6">
        <v>150</v>
      </c>
      <c r="Q67" s="6">
        <v>154.91999999999999</v>
      </c>
      <c r="R67" s="6">
        <v>160</v>
      </c>
      <c r="S67" s="6">
        <v>110</v>
      </c>
      <c r="T67" s="6">
        <v>116.57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3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3">
      <c r="A69" s="5">
        <v>5</v>
      </c>
      <c r="B69" s="5" t="s">
        <v>24</v>
      </c>
      <c r="C69" s="5" t="s">
        <v>20</v>
      </c>
      <c r="D69" s="6">
        <v>1250</v>
      </c>
      <c r="E69" s="6">
        <v>1271.98</v>
      </c>
      <c r="F69" s="6">
        <v>1300</v>
      </c>
      <c r="G69" s="6">
        <v>1000</v>
      </c>
      <c r="H69" s="6">
        <v>1000</v>
      </c>
      <c r="I69" s="6">
        <v>1000</v>
      </c>
      <c r="J69" s="6">
        <v>1200</v>
      </c>
      <c r="K69" s="6">
        <v>1295.75</v>
      </c>
      <c r="L69" s="6">
        <v>1400</v>
      </c>
      <c r="M69" s="6">
        <v>1100</v>
      </c>
      <c r="N69" s="6">
        <v>1170.3900000000001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1165.7</v>
      </c>
      <c r="U69" s="6">
        <v>1200</v>
      </c>
      <c r="V69" s="6">
        <v>800</v>
      </c>
      <c r="W69" s="6">
        <v>1038.55</v>
      </c>
      <c r="X69" s="6">
        <v>1200</v>
      </c>
      <c r="Y69" s="7">
        <v>5</v>
      </c>
    </row>
    <row r="70" spans="1:25" x14ac:dyDescent="0.3">
      <c r="A70" s="5">
        <v>6</v>
      </c>
      <c r="B70" s="5" t="s">
        <v>25</v>
      </c>
      <c r="C70" s="5" t="s">
        <v>20</v>
      </c>
      <c r="D70" s="6">
        <v>2300</v>
      </c>
      <c r="E70" s="6">
        <v>2355.15</v>
      </c>
      <c r="F70" s="6">
        <v>2400</v>
      </c>
      <c r="G70" s="6">
        <v>1800</v>
      </c>
      <c r="H70" s="6">
        <v>1866.06</v>
      </c>
      <c r="I70" s="6">
        <v>1900</v>
      </c>
      <c r="J70" s="6">
        <v>2000</v>
      </c>
      <c r="K70" s="6">
        <v>2173.08</v>
      </c>
      <c r="L70" s="6">
        <v>2400</v>
      </c>
      <c r="M70" s="6">
        <v>2000</v>
      </c>
      <c r="N70" s="6">
        <v>2041.07</v>
      </c>
      <c r="O70" s="6">
        <v>2100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3">
      <c r="A71" s="5">
        <v>7</v>
      </c>
      <c r="B71" s="5" t="s">
        <v>26</v>
      </c>
      <c r="C71" s="5" t="s">
        <v>20</v>
      </c>
      <c r="D71" s="6">
        <v>445</v>
      </c>
      <c r="E71" s="6">
        <v>445</v>
      </c>
      <c r="F71" s="6">
        <v>445</v>
      </c>
      <c r="G71" s="6">
        <v>425</v>
      </c>
      <c r="H71" s="6">
        <v>425</v>
      </c>
      <c r="I71" s="6">
        <v>425</v>
      </c>
      <c r="J71" s="6">
        <v>440</v>
      </c>
      <c r="K71" s="6">
        <v>463.33</v>
      </c>
      <c r="L71" s="6">
        <v>500</v>
      </c>
      <c r="M71" s="6">
        <v>430</v>
      </c>
      <c r="N71" s="6">
        <v>434.14</v>
      </c>
      <c r="O71" s="6">
        <v>440</v>
      </c>
      <c r="P71" s="6">
        <v>440</v>
      </c>
      <c r="Q71" s="6">
        <v>440</v>
      </c>
      <c r="R71" s="6">
        <v>440</v>
      </c>
      <c r="S71" s="6">
        <v>450</v>
      </c>
      <c r="T71" s="6">
        <v>450</v>
      </c>
      <c r="U71" s="6">
        <v>450</v>
      </c>
      <c r="V71" s="6">
        <v>470</v>
      </c>
      <c r="W71" s="6">
        <v>470</v>
      </c>
      <c r="X71" s="6">
        <v>470</v>
      </c>
      <c r="Y71" s="7">
        <v>7</v>
      </c>
    </row>
    <row r="72" spans="1:25" x14ac:dyDescent="0.3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241.59</v>
      </c>
      <c r="X72" s="6">
        <v>260</v>
      </c>
      <c r="Y72" s="7">
        <v>8</v>
      </c>
    </row>
    <row r="73" spans="1:25" x14ac:dyDescent="0.3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262.06</v>
      </c>
      <c r="X73" s="6">
        <v>270</v>
      </c>
      <c r="Y73" s="7">
        <v>9</v>
      </c>
    </row>
    <row r="74" spans="1:25" x14ac:dyDescent="0.3">
      <c r="A74" s="5">
        <v>10</v>
      </c>
      <c r="B74" s="5" t="s">
        <v>30</v>
      </c>
      <c r="C74" s="5" t="s">
        <v>23</v>
      </c>
      <c r="D74" s="6">
        <v>1100</v>
      </c>
      <c r="E74" s="6">
        <v>1100</v>
      </c>
      <c r="F74" s="6">
        <v>1100</v>
      </c>
      <c r="G74" s="6">
        <v>1100</v>
      </c>
      <c r="H74" s="6">
        <v>1100</v>
      </c>
      <c r="I74" s="6">
        <v>1100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1080</v>
      </c>
      <c r="Q74" s="6">
        <v>1080</v>
      </c>
      <c r="R74" s="6">
        <v>1080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3">
      <c r="A75" s="5">
        <v>11</v>
      </c>
      <c r="B75" s="5" t="s">
        <v>31</v>
      </c>
      <c r="C75" s="5" t="s">
        <v>32</v>
      </c>
      <c r="D75" s="6">
        <v>290</v>
      </c>
      <c r="E75" s="6">
        <v>293.85000000000002</v>
      </c>
      <c r="F75" s="6">
        <v>300</v>
      </c>
      <c r="G75" s="6">
        <v>305</v>
      </c>
      <c r="H75" s="6">
        <v>305</v>
      </c>
      <c r="I75" s="6">
        <v>305</v>
      </c>
      <c r="J75" s="6">
        <v>310</v>
      </c>
      <c r="K75" s="6">
        <v>317.55</v>
      </c>
      <c r="L75" s="6">
        <v>320</v>
      </c>
      <c r="M75" s="6">
        <v>300</v>
      </c>
      <c r="N75" s="6">
        <v>311.51</v>
      </c>
      <c r="O75" s="6">
        <v>320</v>
      </c>
      <c r="P75" s="6">
        <v>300</v>
      </c>
      <c r="Q75" s="6">
        <v>300</v>
      </c>
      <c r="R75" s="6">
        <v>300</v>
      </c>
      <c r="S75" s="6">
        <v>320</v>
      </c>
      <c r="T75" s="6">
        <v>320</v>
      </c>
      <c r="U75" s="6">
        <v>320</v>
      </c>
      <c r="V75" s="6">
        <v>300</v>
      </c>
      <c r="W75" s="6">
        <v>303.26</v>
      </c>
      <c r="X75" s="6">
        <v>320</v>
      </c>
      <c r="Y75" s="7">
        <v>11</v>
      </c>
    </row>
    <row r="76" spans="1:25" x14ac:dyDescent="0.3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450</v>
      </c>
      <c r="H76" s="6">
        <v>459.79</v>
      </c>
      <c r="I76" s="6">
        <v>480</v>
      </c>
      <c r="J76" s="6">
        <v>480</v>
      </c>
      <c r="K76" s="6">
        <v>537.71</v>
      </c>
      <c r="L76" s="6">
        <v>650</v>
      </c>
      <c r="M76" s="6">
        <v>420</v>
      </c>
      <c r="N76" s="6">
        <v>435.77</v>
      </c>
      <c r="O76" s="6">
        <v>450</v>
      </c>
      <c r="P76" s="6">
        <v>440</v>
      </c>
      <c r="Q76" s="6">
        <v>440</v>
      </c>
      <c r="R76" s="6">
        <v>440</v>
      </c>
      <c r="S76" s="6">
        <v>480</v>
      </c>
      <c r="T76" s="6">
        <v>493.24</v>
      </c>
      <c r="U76" s="6">
        <v>500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3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2865</v>
      </c>
      <c r="H77" s="6">
        <v>2865</v>
      </c>
      <c r="I77" s="6">
        <v>2865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3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3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3">
      <c r="A80" s="5">
        <v>16</v>
      </c>
      <c r="B80" s="5" t="s">
        <v>37</v>
      </c>
      <c r="C80" s="5" t="s">
        <v>32</v>
      </c>
      <c r="D80" s="6">
        <v>160</v>
      </c>
      <c r="E80" s="6">
        <v>177.41</v>
      </c>
      <c r="F80" s="6">
        <v>200</v>
      </c>
      <c r="G80" s="6">
        <v>180</v>
      </c>
      <c r="H80" s="6">
        <v>180</v>
      </c>
      <c r="I80" s="6">
        <v>180</v>
      </c>
      <c r="J80" s="6">
        <v>100</v>
      </c>
      <c r="K80" s="6">
        <v>118.98</v>
      </c>
      <c r="L80" s="6">
        <v>150</v>
      </c>
      <c r="M80" s="6">
        <v>80</v>
      </c>
      <c r="N80" s="6">
        <v>99.96</v>
      </c>
      <c r="O80" s="6">
        <v>120</v>
      </c>
      <c r="P80" s="6">
        <v>150</v>
      </c>
      <c r="Q80" s="6">
        <v>157.37</v>
      </c>
      <c r="R80" s="6">
        <v>200</v>
      </c>
      <c r="S80" s="6">
        <v>100</v>
      </c>
      <c r="T80" s="6">
        <v>112.92</v>
      </c>
      <c r="U80" s="6">
        <v>120</v>
      </c>
      <c r="V80" s="6">
        <v>160</v>
      </c>
      <c r="W80" s="6">
        <v>178.19</v>
      </c>
      <c r="X80" s="6">
        <v>200</v>
      </c>
      <c r="Y80" s="7">
        <v>16</v>
      </c>
    </row>
    <row r="81" spans="1:25" x14ac:dyDescent="0.3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304.48</v>
      </c>
      <c r="L81" s="6">
        <v>320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290</v>
      </c>
      <c r="W81" s="6">
        <v>297.75</v>
      </c>
      <c r="X81" s="6">
        <v>300</v>
      </c>
      <c r="Y81" s="7">
        <v>17</v>
      </c>
    </row>
    <row r="82" spans="1:25" x14ac:dyDescent="0.3">
      <c r="A82" s="5">
        <v>18</v>
      </c>
      <c r="B82" s="5" t="s">
        <v>39</v>
      </c>
      <c r="C82" s="5" t="s">
        <v>20</v>
      </c>
      <c r="D82" s="6">
        <v>390</v>
      </c>
      <c r="E82" s="6">
        <v>398.88</v>
      </c>
      <c r="F82" s="6">
        <v>400</v>
      </c>
      <c r="G82" s="6">
        <v>390</v>
      </c>
      <c r="H82" s="6">
        <v>393.31</v>
      </c>
      <c r="I82" s="6">
        <v>400</v>
      </c>
      <c r="J82" s="6">
        <v>360</v>
      </c>
      <c r="K82" s="6">
        <v>379.16</v>
      </c>
      <c r="L82" s="6">
        <v>400</v>
      </c>
      <c r="M82" s="6">
        <v>400</v>
      </c>
      <c r="N82" s="6">
        <v>411.57</v>
      </c>
      <c r="O82" s="6">
        <v>420</v>
      </c>
      <c r="P82" s="6">
        <v>420</v>
      </c>
      <c r="Q82" s="6">
        <v>420</v>
      </c>
      <c r="R82" s="6">
        <v>420</v>
      </c>
      <c r="S82" s="6">
        <v>340</v>
      </c>
      <c r="T82" s="6">
        <v>362.41</v>
      </c>
      <c r="U82" s="6">
        <v>400</v>
      </c>
      <c r="V82" s="6">
        <v>340</v>
      </c>
      <c r="W82" s="6">
        <v>356.57</v>
      </c>
      <c r="X82" s="6">
        <v>370</v>
      </c>
      <c r="Y82" s="7">
        <v>18</v>
      </c>
    </row>
    <row r="83" spans="1:25" x14ac:dyDescent="0.3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436.64</v>
      </c>
      <c r="I83" s="6">
        <v>440</v>
      </c>
      <c r="J83" s="6">
        <v>380</v>
      </c>
      <c r="K83" s="6">
        <v>401.97</v>
      </c>
      <c r="L83" s="6">
        <v>420</v>
      </c>
      <c r="M83" s="6">
        <v>400</v>
      </c>
      <c r="N83" s="6">
        <v>411.55</v>
      </c>
      <c r="O83" s="6">
        <v>420</v>
      </c>
      <c r="P83" s="6">
        <v>440</v>
      </c>
      <c r="Q83" s="6">
        <v>440</v>
      </c>
      <c r="R83" s="6">
        <v>440</v>
      </c>
      <c r="S83" s="6">
        <v>480</v>
      </c>
      <c r="T83" s="6">
        <v>486.58</v>
      </c>
      <c r="U83" s="6">
        <v>500</v>
      </c>
      <c r="V83" s="6">
        <v>430</v>
      </c>
      <c r="W83" s="6">
        <v>435.53</v>
      </c>
      <c r="X83" s="6">
        <v>440</v>
      </c>
      <c r="Y83" s="7">
        <v>19</v>
      </c>
    </row>
    <row r="84" spans="1:25" x14ac:dyDescent="0.3">
      <c r="A84" s="5">
        <v>20</v>
      </c>
      <c r="B84" s="5" t="s">
        <v>41</v>
      </c>
      <c r="C84" s="5" t="s">
        <v>20</v>
      </c>
      <c r="D84" s="6">
        <v>280</v>
      </c>
      <c r="E84" s="6">
        <v>297.70999999999998</v>
      </c>
      <c r="F84" s="6">
        <v>300</v>
      </c>
      <c r="G84" s="6">
        <v>280</v>
      </c>
      <c r="H84" s="6">
        <v>293.18</v>
      </c>
      <c r="I84" s="6">
        <v>300</v>
      </c>
      <c r="J84" s="6">
        <v>280</v>
      </c>
      <c r="K84" s="6">
        <v>312.8</v>
      </c>
      <c r="L84" s="6">
        <v>340</v>
      </c>
      <c r="M84" s="6">
        <v>280</v>
      </c>
      <c r="N84" s="6">
        <v>294.89999999999998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324.41000000000003</v>
      </c>
      <c r="X84" s="6">
        <v>330</v>
      </c>
      <c r="Y84" s="7">
        <v>20</v>
      </c>
    </row>
    <row r="85" spans="1:25" x14ac:dyDescent="0.3">
      <c r="A85" s="5">
        <v>21</v>
      </c>
      <c r="B85" s="5" t="s">
        <v>42</v>
      </c>
      <c r="C85" s="5" t="s">
        <v>20</v>
      </c>
      <c r="D85" s="6">
        <v>100</v>
      </c>
      <c r="E85" s="6">
        <v>100</v>
      </c>
      <c r="F85" s="6">
        <v>100</v>
      </c>
      <c r="G85" s="6">
        <v>100</v>
      </c>
      <c r="H85" s="6">
        <v>100</v>
      </c>
      <c r="I85" s="6">
        <v>100</v>
      </c>
      <c r="J85" s="6">
        <v>60</v>
      </c>
      <c r="K85" s="6">
        <v>75.760000000000005</v>
      </c>
      <c r="L85" s="6">
        <v>80</v>
      </c>
      <c r="M85" s="6">
        <v>50</v>
      </c>
      <c r="N85" s="6">
        <v>58.96</v>
      </c>
      <c r="O85" s="6">
        <v>70</v>
      </c>
      <c r="P85" s="6">
        <v>60</v>
      </c>
      <c r="Q85" s="6">
        <v>60</v>
      </c>
      <c r="R85" s="6">
        <v>60</v>
      </c>
      <c r="S85" s="6">
        <v>50</v>
      </c>
      <c r="T85" s="6">
        <v>56.46</v>
      </c>
      <c r="U85" s="6">
        <v>60</v>
      </c>
      <c r="V85" s="6">
        <v>90</v>
      </c>
      <c r="W85" s="6">
        <v>94.31</v>
      </c>
      <c r="X85" s="6">
        <v>100</v>
      </c>
      <c r="Y85" s="7">
        <v>21</v>
      </c>
    </row>
    <row r="86" spans="1:25" x14ac:dyDescent="0.3">
      <c r="A86" s="5">
        <v>22</v>
      </c>
      <c r="B86" s="5" t="s">
        <v>43</v>
      </c>
      <c r="C86" s="5" t="s">
        <v>20</v>
      </c>
      <c r="D86" s="6">
        <v>70</v>
      </c>
      <c r="E86" s="6">
        <v>78.819999999999993</v>
      </c>
      <c r="F86" s="6">
        <v>80</v>
      </c>
      <c r="G86" s="6">
        <v>80</v>
      </c>
      <c r="H86" s="6">
        <v>80</v>
      </c>
      <c r="I86" s="6">
        <v>80</v>
      </c>
      <c r="J86" s="6">
        <v>50</v>
      </c>
      <c r="K86" s="6">
        <v>66.7</v>
      </c>
      <c r="L86" s="6">
        <v>80</v>
      </c>
      <c r="M86" s="6">
        <v>60</v>
      </c>
      <c r="N86" s="6">
        <v>64.7</v>
      </c>
      <c r="O86" s="6">
        <v>80</v>
      </c>
      <c r="P86" s="6">
        <v>50</v>
      </c>
      <c r="Q86" s="6">
        <v>54.77</v>
      </c>
      <c r="R86" s="6">
        <v>60</v>
      </c>
      <c r="S86" s="6">
        <v>70</v>
      </c>
      <c r="T86" s="6">
        <v>73.19</v>
      </c>
      <c r="U86" s="6">
        <v>80</v>
      </c>
      <c r="V86" s="6">
        <v>90</v>
      </c>
      <c r="W86" s="6">
        <v>98.84</v>
      </c>
      <c r="X86" s="6">
        <v>100</v>
      </c>
      <c r="Y86" s="7">
        <v>22</v>
      </c>
    </row>
    <row r="87" spans="1:25" x14ac:dyDescent="0.3">
      <c r="A87" s="5">
        <v>23</v>
      </c>
      <c r="B87" s="5" t="s">
        <v>44</v>
      </c>
      <c r="C87" s="5" t="s">
        <v>20</v>
      </c>
      <c r="D87" s="6">
        <v>120</v>
      </c>
      <c r="E87" s="6">
        <v>135.29</v>
      </c>
      <c r="F87" s="6">
        <v>140</v>
      </c>
      <c r="G87" s="6">
        <v>140</v>
      </c>
      <c r="H87" s="6">
        <v>143.26</v>
      </c>
      <c r="I87" s="6">
        <v>150</v>
      </c>
      <c r="J87" s="6">
        <v>100</v>
      </c>
      <c r="K87" s="6">
        <v>123.4</v>
      </c>
      <c r="L87" s="6">
        <v>150</v>
      </c>
      <c r="M87" s="6">
        <v>100</v>
      </c>
      <c r="N87" s="6">
        <v>107.89</v>
      </c>
      <c r="O87" s="6">
        <v>120</v>
      </c>
      <c r="P87" s="6">
        <v>160</v>
      </c>
      <c r="Q87" s="6">
        <v>160</v>
      </c>
      <c r="R87" s="6">
        <v>160</v>
      </c>
      <c r="S87" s="6">
        <v>100</v>
      </c>
      <c r="T87" s="6">
        <v>106.27</v>
      </c>
      <c r="U87" s="6">
        <v>120</v>
      </c>
      <c r="V87" s="6">
        <v>100</v>
      </c>
      <c r="W87" s="6">
        <v>111.84</v>
      </c>
      <c r="X87" s="6">
        <v>120</v>
      </c>
      <c r="Y87" s="7">
        <v>23</v>
      </c>
    </row>
    <row r="88" spans="1:25" x14ac:dyDescent="0.3">
      <c r="A88" s="5">
        <v>24</v>
      </c>
      <c r="B88" s="5" t="s">
        <v>45</v>
      </c>
      <c r="C88" s="5" t="s">
        <v>20</v>
      </c>
      <c r="D88" s="6">
        <v>175</v>
      </c>
      <c r="E88" s="6">
        <v>177.2</v>
      </c>
      <c r="F88" s="6">
        <v>180</v>
      </c>
      <c r="G88" s="6">
        <v>185</v>
      </c>
      <c r="H88" s="6">
        <v>186.65</v>
      </c>
      <c r="I88" s="6">
        <v>190</v>
      </c>
      <c r="J88" s="6">
        <v>185</v>
      </c>
      <c r="K88" s="6">
        <v>188.01</v>
      </c>
      <c r="L88" s="6">
        <v>195</v>
      </c>
      <c r="M88" s="6">
        <v>180</v>
      </c>
      <c r="N88" s="6">
        <v>183.32</v>
      </c>
      <c r="O88" s="6">
        <v>185</v>
      </c>
      <c r="P88" s="6">
        <v>178</v>
      </c>
      <c r="Q88" s="6">
        <v>178</v>
      </c>
      <c r="R88" s="6">
        <v>178</v>
      </c>
      <c r="S88" s="6">
        <v>173</v>
      </c>
      <c r="T88" s="6">
        <v>179.27</v>
      </c>
      <c r="U88" s="6">
        <v>185</v>
      </c>
      <c r="V88" s="6">
        <v>186</v>
      </c>
      <c r="W88" s="6">
        <v>188.66</v>
      </c>
      <c r="X88" s="6">
        <v>190</v>
      </c>
      <c r="Y88" s="7">
        <v>24</v>
      </c>
    </row>
    <row r="89" spans="1:25" x14ac:dyDescent="0.3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200</v>
      </c>
      <c r="H89" s="6">
        <v>213.12</v>
      </c>
      <c r="I89" s="6">
        <v>220</v>
      </c>
      <c r="J89" s="6">
        <v>240</v>
      </c>
      <c r="K89" s="6">
        <v>263.17</v>
      </c>
      <c r="L89" s="6">
        <v>280</v>
      </c>
      <c r="M89" s="6">
        <v>250</v>
      </c>
      <c r="N89" s="6">
        <v>254.12</v>
      </c>
      <c r="O89" s="6">
        <v>260</v>
      </c>
      <c r="P89" s="6">
        <v>240</v>
      </c>
      <c r="Q89" s="6">
        <v>240</v>
      </c>
      <c r="R89" s="6">
        <v>240</v>
      </c>
      <c r="S89" s="6">
        <v>220</v>
      </c>
      <c r="T89" s="6">
        <v>220</v>
      </c>
      <c r="U89" s="6">
        <v>220</v>
      </c>
      <c r="V89" s="6">
        <v>270</v>
      </c>
      <c r="W89" s="6">
        <v>270</v>
      </c>
      <c r="X89" s="6">
        <v>270</v>
      </c>
      <c r="Y89" s="7">
        <v>25</v>
      </c>
    </row>
    <row r="90" spans="1:25" x14ac:dyDescent="0.3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3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3">
      <c r="A92" s="5">
        <v>28</v>
      </c>
      <c r="B92" s="5" t="s">
        <v>49</v>
      </c>
      <c r="C92" s="5" t="s">
        <v>20</v>
      </c>
      <c r="D92" s="6">
        <v>400</v>
      </c>
      <c r="E92" s="6">
        <v>404.36</v>
      </c>
      <c r="F92" s="6">
        <v>420</v>
      </c>
      <c r="G92" s="6">
        <v>400</v>
      </c>
      <c r="H92" s="6">
        <v>451.7</v>
      </c>
      <c r="I92" s="6">
        <v>480</v>
      </c>
      <c r="J92" s="6">
        <v>400</v>
      </c>
      <c r="K92" s="6">
        <v>469.63</v>
      </c>
      <c r="L92" s="6">
        <v>560</v>
      </c>
      <c r="M92" s="6">
        <v>360</v>
      </c>
      <c r="N92" s="6">
        <v>384.73</v>
      </c>
      <c r="O92" s="6">
        <v>400</v>
      </c>
      <c r="P92" s="6">
        <v>400</v>
      </c>
      <c r="Q92" s="6">
        <v>400</v>
      </c>
      <c r="R92" s="6">
        <v>400</v>
      </c>
      <c r="S92" s="6">
        <v>300</v>
      </c>
      <c r="T92" s="6">
        <v>300</v>
      </c>
      <c r="U92" s="6">
        <v>300</v>
      </c>
      <c r="V92" s="6">
        <v>350</v>
      </c>
      <c r="W92" s="6">
        <v>410.26</v>
      </c>
      <c r="X92" s="6">
        <v>500</v>
      </c>
      <c r="Y92" s="7">
        <v>28</v>
      </c>
    </row>
    <row r="93" spans="1:25" x14ac:dyDescent="0.3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3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355.31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3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183.7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3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49.32</v>
      </c>
      <c r="X96" s="6">
        <v>60</v>
      </c>
      <c r="Y96" s="7">
        <v>32</v>
      </c>
    </row>
    <row r="97" spans="1:25" x14ac:dyDescent="0.3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240</v>
      </c>
      <c r="T97" s="6">
        <v>240</v>
      </c>
      <c r="U97" s="6">
        <v>240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3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732.95</v>
      </c>
      <c r="L98" s="6">
        <v>750</v>
      </c>
      <c r="M98" s="6">
        <v>520</v>
      </c>
      <c r="N98" s="6">
        <v>539.80999999999995</v>
      </c>
      <c r="O98" s="6">
        <v>550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3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450</v>
      </c>
      <c r="N99" s="6">
        <v>487.27</v>
      </c>
      <c r="O99" s="6">
        <v>500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3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500</v>
      </c>
      <c r="N100" s="6">
        <v>506.58</v>
      </c>
      <c r="O100" s="6">
        <v>520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3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3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3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3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3">
      <c r="A105" s="5">
        <v>41</v>
      </c>
      <c r="B105" s="5" t="s">
        <v>67</v>
      </c>
      <c r="C105" s="5" t="s">
        <v>66</v>
      </c>
      <c r="D105" s="6">
        <v>5.15</v>
      </c>
      <c r="E105" s="6">
        <v>5.15</v>
      </c>
      <c r="F105" s="6">
        <v>5.15</v>
      </c>
      <c r="G105" s="6">
        <v>5.15</v>
      </c>
      <c r="H105" s="6">
        <v>5.15</v>
      </c>
      <c r="I105" s="6">
        <v>5.15</v>
      </c>
      <c r="J105" s="6">
        <v>5.15</v>
      </c>
      <c r="K105" s="6">
        <v>5.15</v>
      </c>
      <c r="L105" s="6">
        <v>5.15</v>
      </c>
      <c r="M105" s="6">
        <v>5.15</v>
      </c>
      <c r="N105" s="6">
        <v>5.15</v>
      </c>
      <c r="O105" s="6">
        <v>5.15</v>
      </c>
      <c r="P105" s="6">
        <v>5.15</v>
      </c>
      <c r="Q105" s="6">
        <v>5.15</v>
      </c>
      <c r="R105" s="6">
        <v>5.15</v>
      </c>
      <c r="S105" s="6">
        <v>5.15</v>
      </c>
      <c r="T105" s="6">
        <v>5.15</v>
      </c>
      <c r="U105" s="6">
        <v>5.15</v>
      </c>
      <c r="V105" s="6">
        <v>5.15</v>
      </c>
      <c r="W105" s="6">
        <v>5.15</v>
      </c>
      <c r="X105" s="6">
        <v>5.15</v>
      </c>
      <c r="Y105" s="7">
        <v>41</v>
      </c>
    </row>
    <row r="106" spans="1:25" x14ac:dyDescent="0.3">
      <c r="A106" s="5">
        <v>42</v>
      </c>
      <c r="B106" s="5" t="s">
        <v>157</v>
      </c>
      <c r="C106" s="5" t="s">
        <v>68</v>
      </c>
      <c r="D106" s="6">
        <v>2566.5</v>
      </c>
      <c r="E106" s="6">
        <v>2566.5</v>
      </c>
      <c r="F106" s="6">
        <v>2566.5</v>
      </c>
      <c r="G106" s="6">
        <v>2566.5</v>
      </c>
      <c r="H106" s="6">
        <v>2566.5</v>
      </c>
      <c r="I106" s="6">
        <v>2566.5</v>
      </c>
      <c r="J106" s="6">
        <v>2566.5</v>
      </c>
      <c r="K106" s="6">
        <v>2566.5</v>
      </c>
      <c r="L106" s="6">
        <v>2566.5</v>
      </c>
      <c r="M106" s="6">
        <v>2566.5</v>
      </c>
      <c r="N106" s="6">
        <v>2566.5</v>
      </c>
      <c r="O106" s="6">
        <v>2566.5</v>
      </c>
      <c r="P106" s="6">
        <v>2566.5</v>
      </c>
      <c r="Q106" s="6">
        <v>2566.5</v>
      </c>
      <c r="R106" s="6">
        <v>2566.5</v>
      </c>
      <c r="S106" s="6">
        <v>2566.5</v>
      </c>
      <c r="T106" s="6">
        <v>2566.5</v>
      </c>
      <c r="U106" s="6">
        <v>2566.5</v>
      </c>
      <c r="V106" s="6">
        <v>2566.5</v>
      </c>
      <c r="W106" s="6">
        <v>2566.5</v>
      </c>
      <c r="X106" s="6">
        <v>2566.5</v>
      </c>
      <c r="Y106" s="7">
        <v>42</v>
      </c>
    </row>
    <row r="107" spans="1:25" x14ac:dyDescent="0.3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1100</v>
      </c>
      <c r="N107" s="6">
        <v>1165.7</v>
      </c>
      <c r="O107" s="6">
        <v>1200</v>
      </c>
      <c r="P107" s="6">
        <v>900</v>
      </c>
      <c r="Q107" s="6">
        <v>900</v>
      </c>
      <c r="R107" s="6">
        <v>900</v>
      </c>
      <c r="S107" s="6">
        <v>1100</v>
      </c>
      <c r="T107" s="6">
        <v>1165.7</v>
      </c>
      <c r="U107" s="6">
        <v>1200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3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432.67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3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3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3">
      <c r="A111" s="5">
        <v>47</v>
      </c>
      <c r="B111" s="5" t="s">
        <v>74</v>
      </c>
      <c r="C111" s="5" t="s">
        <v>75</v>
      </c>
      <c r="D111" s="6">
        <v>265.45</v>
      </c>
      <c r="E111" s="6">
        <v>265.58</v>
      </c>
      <c r="F111" s="6">
        <v>265.8</v>
      </c>
      <c r="G111" s="6">
        <v>265.95999999999998</v>
      </c>
      <c r="H111" s="6">
        <v>266.20999999999998</v>
      </c>
      <c r="I111" s="6">
        <v>266.38</v>
      </c>
      <c r="J111" s="6">
        <v>265.66000000000003</v>
      </c>
      <c r="K111" s="6">
        <v>265.66000000000003</v>
      </c>
      <c r="L111" s="6">
        <v>265.66000000000003</v>
      </c>
      <c r="M111" s="6">
        <v>266.61</v>
      </c>
      <c r="N111" s="6">
        <v>266.87</v>
      </c>
      <c r="O111" s="6">
        <v>267.10000000000002</v>
      </c>
      <c r="P111" s="6">
        <v>265.57</v>
      </c>
      <c r="Q111" s="6">
        <v>265.57</v>
      </c>
      <c r="R111" s="6">
        <v>265.57</v>
      </c>
      <c r="S111" s="6">
        <v>265.93</v>
      </c>
      <c r="T111" s="6">
        <v>265.93</v>
      </c>
      <c r="U111" s="6">
        <v>265.93</v>
      </c>
      <c r="V111" s="6">
        <v>265.60000000000002</v>
      </c>
      <c r="W111" s="6">
        <v>265.60000000000002</v>
      </c>
      <c r="X111" s="6">
        <v>265.60000000000002</v>
      </c>
      <c r="Y111" s="7">
        <v>47</v>
      </c>
    </row>
    <row r="112" spans="1:25" x14ac:dyDescent="0.3">
      <c r="A112" s="5">
        <v>48</v>
      </c>
      <c r="B112" s="5" t="s">
        <v>76</v>
      </c>
      <c r="C112" s="5" t="s">
        <v>75</v>
      </c>
      <c r="D112" s="6">
        <v>273.85000000000002</v>
      </c>
      <c r="E112" s="6">
        <v>274.02999999999997</v>
      </c>
      <c r="F112" s="6">
        <v>274.36</v>
      </c>
      <c r="G112" s="6">
        <v>274.39999999999998</v>
      </c>
      <c r="H112" s="6">
        <v>274.58999999999997</v>
      </c>
      <c r="I112" s="6">
        <v>274.69</v>
      </c>
      <c r="J112" s="6">
        <v>274.04000000000002</v>
      </c>
      <c r="K112" s="6">
        <v>274.04000000000002</v>
      </c>
      <c r="L112" s="6">
        <v>274.04000000000002</v>
      </c>
      <c r="M112" s="6">
        <v>275</v>
      </c>
      <c r="N112" s="6">
        <v>275.55</v>
      </c>
      <c r="O112" s="6">
        <v>275.89999999999998</v>
      </c>
      <c r="P112" s="6">
        <v>273.95</v>
      </c>
      <c r="Q112" s="6">
        <v>273.95</v>
      </c>
      <c r="R112" s="6">
        <v>273.95</v>
      </c>
      <c r="S112" s="6">
        <v>273.31</v>
      </c>
      <c r="T112" s="6">
        <v>273.31</v>
      </c>
      <c r="U112" s="6">
        <v>273.31</v>
      </c>
      <c r="V112" s="6">
        <v>274</v>
      </c>
      <c r="W112" s="6">
        <v>274</v>
      </c>
      <c r="X112" s="6">
        <v>274</v>
      </c>
      <c r="Y112" s="7">
        <v>48</v>
      </c>
    </row>
    <row r="113" spans="1:25" x14ac:dyDescent="0.3">
      <c r="A113" s="5">
        <v>49</v>
      </c>
      <c r="B113" s="5" t="s">
        <v>77</v>
      </c>
      <c r="C113" s="5" t="s">
        <v>23</v>
      </c>
      <c r="D113" s="6">
        <v>2915</v>
      </c>
      <c r="E113" s="6">
        <v>2965.56</v>
      </c>
      <c r="F113" s="6">
        <v>3030</v>
      </c>
      <c r="G113" s="6">
        <v>3200</v>
      </c>
      <c r="H113" s="6">
        <v>3200</v>
      </c>
      <c r="I113" s="6">
        <v>3200</v>
      </c>
      <c r="J113" s="6">
        <v>2567</v>
      </c>
      <c r="K113" s="6">
        <v>2718.45</v>
      </c>
      <c r="L113" s="6">
        <v>2800</v>
      </c>
      <c r="M113" s="6">
        <v>2917.5</v>
      </c>
      <c r="N113" s="6">
        <v>2955.89</v>
      </c>
      <c r="O113" s="6">
        <v>3034.2</v>
      </c>
      <c r="P113" s="6">
        <v>2920</v>
      </c>
      <c r="Q113" s="6">
        <v>2920</v>
      </c>
      <c r="R113" s="6">
        <v>2920</v>
      </c>
      <c r="S113" s="6">
        <v>2720</v>
      </c>
      <c r="T113" s="6">
        <v>2720</v>
      </c>
      <c r="U113" s="6">
        <v>2720</v>
      </c>
      <c r="V113" s="6">
        <v>2723</v>
      </c>
      <c r="W113" s="6">
        <v>2774.62</v>
      </c>
      <c r="X113" s="6">
        <v>2800.8</v>
      </c>
      <c r="Y113" s="7">
        <v>49</v>
      </c>
    </row>
    <row r="114" spans="1:25" x14ac:dyDescent="0.3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3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">
      <c r="A117" s="2"/>
      <c r="B117" s="2"/>
      <c r="C117" s="2"/>
      <c r="D117" s="28" t="s">
        <v>4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"/>
    </row>
    <row r="118" spans="1:25" ht="21" x14ac:dyDescent="0.4">
      <c r="A118" s="3"/>
      <c r="B118" s="3"/>
      <c r="C118" s="3"/>
      <c r="D118" s="30" t="s">
        <v>5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"/>
    </row>
    <row r="119" spans="1:25" x14ac:dyDescent="0.3">
      <c r="A119" s="4" t="s">
        <v>0</v>
      </c>
      <c r="B119" s="4"/>
      <c r="C119" s="4"/>
      <c r="D119" s="33" t="s">
        <v>97</v>
      </c>
      <c r="E119" s="33"/>
      <c r="F119" s="33"/>
      <c r="G119" s="33" t="s">
        <v>98</v>
      </c>
      <c r="H119" s="33"/>
      <c r="I119" s="33"/>
      <c r="J119" s="33" t="s">
        <v>99</v>
      </c>
      <c r="K119" s="33"/>
      <c r="L119" s="33"/>
      <c r="M119" s="33" t="s">
        <v>100</v>
      </c>
      <c r="N119" s="33"/>
      <c r="O119" s="33"/>
      <c r="P119" s="33" t="s">
        <v>88</v>
      </c>
      <c r="Q119" s="33"/>
      <c r="R119" s="34" t="s">
        <v>89</v>
      </c>
      <c r="S119" s="34"/>
      <c r="T119" s="33" t="s">
        <v>90</v>
      </c>
      <c r="U119" s="33"/>
      <c r="V119" s="33"/>
      <c r="W119" s="33"/>
      <c r="X119" s="4" t="s">
        <v>0</v>
      </c>
      <c r="Y119" s="4"/>
    </row>
    <row r="120" spans="1:25" x14ac:dyDescent="0.3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3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7.399999999999999" x14ac:dyDescent="0.3">
      <c r="A122" s="3"/>
      <c r="B122" s="3"/>
      <c r="C122" s="3"/>
      <c r="D122" s="32" t="s">
        <v>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"/>
    </row>
    <row r="123" spans="1:25" x14ac:dyDescent="0.3">
      <c r="A123" s="5">
        <v>1</v>
      </c>
      <c r="B123" s="5" t="s">
        <v>17</v>
      </c>
      <c r="C123" s="5" t="s">
        <v>18</v>
      </c>
      <c r="D123" s="6">
        <v>1500</v>
      </c>
      <c r="E123" s="6">
        <v>1565.44</v>
      </c>
      <c r="F123" s="6">
        <v>1650</v>
      </c>
      <c r="G123" s="6">
        <v>1650</v>
      </c>
      <c r="H123" s="6">
        <v>1669.92</v>
      </c>
      <c r="I123" s="6">
        <v>1690</v>
      </c>
      <c r="J123" s="6">
        <v>1600</v>
      </c>
      <c r="K123" s="6">
        <v>1600</v>
      </c>
      <c r="L123" s="6">
        <v>1600</v>
      </c>
      <c r="M123" s="6">
        <v>1480</v>
      </c>
      <c r="N123" s="6">
        <v>1631.98</v>
      </c>
      <c r="O123" s="6">
        <v>1800</v>
      </c>
      <c r="P123" s="6">
        <v>1491.99</v>
      </c>
      <c r="Q123" s="6">
        <v>1800.06</v>
      </c>
      <c r="R123" s="6">
        <f t="shared" ref="R123:R154" si="0">ROUND(N123/P123* 100 - 100,2)</f>
        <v>9.3800000000000008</v>
      </c>
      <c r="S123" s="6">
        <f t="shared" ref="S123:S154" si="1">ROUND(N123/Q123* 100 - 100,2)</f>
        <v>-9.34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3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250</v>
      </c>
      <c r="H124" s="6">
        <v>259.92</v>
      </c>
      <c r="I124" s="6">
        <v>270</v>
      </c>
      <c r="J124" s="6">
        <v>200</v>
      </c>
      <c r="K124" s="6">
        <v>203.28</v>
      </c>
      <c r="L124" s="6">
        <v>210</v>
      </c>
      <c r="M124" s="6">
        <v>140</v>
      </c>
      <c r="N124" s="6">
        <v>208.01</v>
      </c>
      <c r="O124" s="6">
        <v>290</v>
      </c>
      <c r="P124" s="6">
        <v>206.95</v>
      </c>
      <c r="Q124" s="6">
        <v>209.41</v>
      </c>
      <c r="R124" s="6">
        <f t="shared" si="0"/>
        <v>0.51</v>
      </c>
      <c r="S124" s="6">
        <f t="shared" si="1"/>
        <v>-0.67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3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154.16</v>
      </c>
      <c r="O125" s="6">
        <v>200</v>
      </c>
      <c r="P125" s="6">
        <v>154.16</v>
      </c>
      <c r="Q125" s="6">
        <v>163.47999999999999</v>
      </c>
      <c r="R125" s="6">
        <f t="shared" si="0"/>
        <v>0</v>
      </c>
      <c r="S125" s="6">
        <f t="shared" si="1"/>
        <v>-5.7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3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110.03</v>
      </c>
      <c r="R126" s="6">
        <f t="shared" si="0"/>
        <v>0</v>
      </c>
      <c r="S126" s="6">
        <f t="shared" si="1"/>
        <v>-1.0900000000000001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3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1000</v>
      </c>
      <c r="H127" s="6">
        <v>1049.21</v>
      </c>
      <c r="I127" s="6">
        <v>1100</v>
      </c>
      <c r="J127" s="6">
        <v>1000</v>
      </c>
      <c r="K127" s="6">
        <v>1000</v>
      </c>
      <c r="L127" s="6">
        <v>1000</v>
      </c>
      <c r="M127" s="6">
        <v>800</v>
      </c>
      <c r="N127" s="6">
        <v>1117.23</v>
      </c>
      <c r="O127" s="6">
        <v>1400</v>
      </c>
      <c r="P127" s="6">
        <v>1117.07</v>
      </c>
      <c r="Q127" s="6">
        <v>988.44</v>
      </c>
      <c r="R127" s="6">
        <f t="shared" si="0"/>
        <v>0.01</v>
      </c>
      <c r="S127" s="6">
        <f t="shared" si="1"/>
        <v>13.03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3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2055.4499999999998</v>
      </c>
      <c r="O128" s="6">
        <v>2450</v>
      </c>
      <c r="P128" s="6">
        <v>2055.4499999999998</v>
      </c>
      <c r="Q128" s="6">
        <v>1912.45</v>
      </c>
      <c r="R128" s="6">
        <f t="shared" si="0"/>
        <v>0</v>
      </c>
      <c r="S128" s="6">
        <f t="shared" si="1"/>
        <v>7.48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3">
      <c r="A129" s="5">
        <v>7</v>
      </c>
      <c r="B129" s="5" t="s">
        <v>26</v>
      </c>
      <c r="C129" s="5" t="s">
        <v>20</v>
      </c>
      <c r="D129" s="6">
        <v>480</v>
      </c>
      <c r="E129" s="6">
        <v>480</v>
      </c>
      <c r="F129" s="6">
        <v>480</v>
      </c>
      <c r="G129" s="6">
        <v>450</v>
      </c>
      <c r="H129" s="6">
        <v>462.45</v>
      </c>
      <c r="I129" s="6">
        <v>470</v>
      </c>
      <c r="J129" s="6">
        <v>500</v>
      </c>
      <c r="K129" s="6">
        <v>500</v>
      </c>
      <c r="L129" s="6">
        <v>500</v>
      </c>
      <c r="M129" s="6">
        <v>425</v>
      </c>
      <c r="N129" s="6">
        <v>455.51</v>
      </c>
      <c r="O129" s="6">
        <v>500</v>
      </c>
      <c r="P129" s="6">
        <v>439.54</v>
      </c>
      <c r="Q129" s="6">
        <v>446.28</v>
      </c>
      <c r="R129" s="6">
        <f t="shared" si="0"/>
        <v>3.63</v>
      </c>
      <c r="S129" s="6">
        <f t="shared" si="1"/>
        <v>2.0699999999999998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3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201.75</v>
      </c>
      <c r="O130" s="6">
        <v>260</v>
      </c>
      <c r="P130" s="6">
        <v>201.61</v>
      </c>
      <c r="Q130" s="6">
        <v>195.57</v>
      </c>
      <c r="R130" s="6">
        <f t="shared" si="0"/>
        <v>7.0000000000000007E-2</v>
      </c>
      <c r="S130" s="6">
        <f t="shared" si="1"/>
        <v>3.16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3">
      <c r="A131" s="5">
        <v>9</v>
      </c>
      <c r="B131" s="5" t="s">
        <v>29</v>
      </c>
      <c r="C131" s="5" t="s">
        <v>20</v>
      </c>
      <c r="D131" s="6">
        <v>200</v>
      </c>
      <c r="E131" s="6">
        <v>200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236.78</v>
      </c>
      <c r="O131" s="6">
        <v>360</v>
      </c>
      <c r="P131" s="6">
        <v>236.55</v>
      </c>
      <c r="Q131" s="6">
        <v>229.42</v>
      </c>
      <c r="R131" s="6">
        <f t="shared" si="0"/>
        <v>0.1</v>
      </c>
      <c r="S131" s="6">
        <f t="shared" si="1"/>
        <v>3.21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3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1092.97</v>
      </c>
      <c r="O132" s="6">
        <v>1150</v>
      </c>
      <c r="P132" s="6">
        <v>1092.97</v>
      </c>
      <c r="Q132" s="6">
        <v>1031.22</v>
      </c>
      <c r="R132" s="6">
        <f t="shared" si="0"/>
        <v>0</v>
      </c>
      <c r="S132" s="6">
        <f t="shared" si="1"/>
        <v>5.99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3">
      <c r="A133" s="5">
        <v>11</v>
      </c>
      <c r="B133" s="5" t="s">
        <v>31</v>
      </c>
      <c r="C133" s="5" t="s">
        <v>32</v>
      </c>
      <c r="D133" s="6">
        <v>300</v>
      </c>
      <c r="E133" s="6">
        <v>300</v>
      </c>
      <c r="F133" s="6">
        <v>300</v>
      </c>
      <c r="G133" s="6">
        <v>290</v>
      </c>
      <c r="H133" s="6">
        <v>302.42</v>
      </c>
      <c r="I133" s="6">
        <v>310</v>
      </c>
      <c r="J133" s="6">
        <v>280</v>
      </c>
      <c r="K133" s="6">
        <v>286.51</v>
      </c>
      <c r="L133" s="6">
        <v>300</v>
      </c>
      <c r="M133" s="6">
        <v>280</v>
      </c>
      <c r="N133" s="6">
        <v>301.95999999999998</v>
      </c>
      <c r="O133" s="6">
        <v>320</v>
      </c>
      <c r="P133" s="6">
        <v>299.77</v>
      </c>
      <c r="Q133" s="6">
        <v>302.76</v>
      </c>
      <c r="R133" s="6">
        <f t="shared" si="0"/>
        <v>0.73</v>
      </c>
      <c r="S133" s="6">
        <f t="shared" si="1"/>
        <v>-0.26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3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575</v>
      </c>
      <c r="H134" s="6">
        <v>597.23</v>
      </c>
      <c r="I134" s="6">
        <v>620</v>
      </c>
      <c r="J134" s="6">
        <v>580</v>
      </c>
      <c r="K134" s="6">
        <v>593.26</v>
      </c>
      <c r="L134" s="6">
        <v>600</v>
      </c>
      <c r="M134" s="6">
        <v>420</v>
      </c>
      <c r="N134" s="6">
        <v>530.52</v>
      </c>
      <c r="O134" s="6">
        <v>660</v>
      </c>
      <c r="P134" s="6">
        <v>527.65</v>
      </c>
      <c r="Q134" s="6">
        <v>504.3</v>
      </c>
      <c r="R134" s="6">
        <f t="shared" si="0"/>
        <v>0.54</v>
      </c>
      <c r="S134" s="6">
        <f t="shared" si="1"/>
        <v>5.2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3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2872.88</v>
      </c>
      <c r="O135" s="6">
        <v>3000</v>
      </c>
      <c r="P135" s="6">
        <v>2872.88</v>
      </c>
      <c r="Q135" s="6">
        <v>2684.45</v>
      </c>
      <c r="R135" s="6">
        <f t="shared" si="0"/>
        <v>0</v>
      </c>
      <c r="S135" s="6">
        <f t="shared" si="1"/>
        <v>7.02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3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1461.7</v>
      </c>
      <c r="O136" s="6">
        <v>1485</v>
      </c>
      <c r="P136" s="6">
        <v>1461.7</v>
      </c>
      <c r="Q136" s="6">
        <v>1309.77</v>
      </c>
      <c r="R136" s="6">
        <f t="shared" si="0"/>
        <v>0</v>
      </c>
      <c r="S136" s="6">
        <f t="shared" si="1"/>
        <v>11.6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3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567.89</v>
      </c>
      <c r="O137" s="6">
        <v>580</v>
      </c>
      <c r="P137" s="6">
        <v>567.89</v>
      </c>
      <c r="Q137" s="6">
        <v>511.4</v>
      </c>
      <c r="R137" s="6">
        <f t="shared" si="0"/>
        <v>0</v>
      </c>
      <c r="S137" s="6">
        <f t="shared" si="1"/>
        <v>11.05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3">
      <c r="A138" s="5">
        <v>16</v>
      </c>
      <c r="B138" s="5" t="s">
        <v>37</v>
      </c>
      <c r="C138" s="5" t="s">
        <v>32</v>
      </c>
      <c r="D138" s="6">
        <v>150</v>
      </c>
      <c r="E138" s="6">
        <v>159.4</v>
      </c>
      <c r="F138" s="6">
        <v>180</v>
      </c>
      <c r="G138" s="6">
        <v>120</v>
      </c>
      <c r="H138" s="6">
        <v>134.66</v>
      </c>
      <c r="I138" s="6">
        <v>150</v>
      </c>
      <c r="J138" s="6">
        <v>150</v>
      </c>
      <c r="K138" s="6">
        <v>165.1</v>
      </c>
      <c r="L138" s="6">
        <v>200</v>
      </c>
      <c r="M138" s="6">
        <v>80</v>
      </c>
      <c r="N138" s="6">
        <v>154.66</v>
      </c>
      <c r="O138" s="6">
        <v>260</v>
      </c>
      <c r="P138" s="6">
        <v>156.1</v>
      </c>
      <c r="Q138" s="6">
        <v>141.53</v>
      </c>
      <c r="R138" s="6">
        <f t="shared" si="0"/>
        <v>-0.92</v>
      </c>
      <c r="S138" s="6">
        <f t="shared" si="1"/>
        <v>9.2799999999999994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3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300</v>
      </c>
      <c r="K139" s="6">
        <v>300</v>
      </c>
      <c r="L139" s="6">
        <v>300</v>
      </c>
      <c r="M139" s="6">
        <v>260</v>
      </c>
      <c r="N139" s="6">
        <v>294.64</v>
      </c>
      <c r="O139" s="6">
        <v>350</v>
      </c>
      <c r="P139" s="6">
        <v>295.97000000000003</v>
      </c>
      <c r="Q139" s="6">
        <v>318.27</v>
      </c>
      <c r="R139" s="6">
        <f t="shared" si="0"/>
        <v>-0.45</v>
      </c>
      <c r="S139" s="6">
        <f t="shared" si="1"/>
        <v>-7.42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3">
      <c r="A140" s="5">
        <v>18</v>
      </c>
      <c r="B140" s="5" t="s">
        <v>39</v>
      </c>
      <c r="C140" s="5" t="s">
        <v>20</v>
      </c>
      <c r="D140" s="6">
        <v>320</v>
      </c>
      <c r="E140" s="6">
        <v>320</v>
      </c>
      <c r="F140" s="6">
        <v>320</v>
      </c>
      <c r="G140" s="6">
        <v>450</v>
      </c>
      <c r="H140" s="6">
        <v>459.95</v>
      </c>
      <c r="I140" s="6">
        <v>470</v>
      </c>
      <c r="J140" s="6">
        <v>380</v>
      </c>
      <c r="K140" s="6">
        <v>402.81</v>
      </c>
      <c r="L140" s="6">
        <v>430</v>
      </c>
      <c r="M140" s="6">
        <v>320</v>
      </c>
      <c r="N140" s="6">
        <v>377.93</v>
      </c>
      <c r="O140" s="6">
        <v>470</v>
      </c>
      <c r="P140" s="6">
        <v>384.5</v>
      </c>
      <c r="Q140" s="6">
        <v>339.22</v>
      </c>
      <c r="R140" s="6">
        <f t="shared" si="0"/>
        <v>-1.71</v>
      </c>
      <c r="S140" s="6">
        <f t="shared" si="1"/>
        <v>11.41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3">
      <c r="A141" s="5">
        <v>19</v>
      </c>
      <c r="B141" s="5" t="s">
        <v>40</v>
      </c>
      <c r="C141" s="5" t="s">
        <v>20</v>
      </c>
      <c r="D141" s="6">
        <v>460</v>
      </c>
      <c r="E141" s="6">
        <v>460</v>
      </c>
      <c r="F141" s="6">
        <v>460</v>
      </c>
      <c r="G141" s="6">
        <v>480</v>
      </c>
      <c r="H141" s="6">
        <v>489.96</v>
      </c>
      <c r="I141" s="6">
        <v>500</v>
      </c>
      <c r="J141" s="6">
        <v>370</v>
      </c>
      <c r="K141" s="6">
        <v>389.74</v>
      </c>
      <c r="L141" s="6">
        <v>400</v>
      </c>
      <c r="M141" s="6">
        <v>370</v>
      </c>
      <c r="N141" s="6">
        <v>446.67</v>
      </c>
      <c r="O141" s="6">
        <v>530</v>
      </c>
      <c r="P141" s="6">
        <v>450.63</v>
      </c>
      <c r="Q141" s="6">
        <v>583.63</v>
      </c>
      <c r="R141" s="6">
        <f t="shared" si="0"/>
        <v>-0.88</v>
      </c>
      <c r="S141" s="6">
        <f t="shared" si="1"/>
        <v>-23.47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3">
      <c r="A142" s="5">
        <v>20</v>
      </c>
      <c r="B142" s="5" t="s">
        <v>41</v>
      </c>
      <c r="C142" s="5" t="s">
        <v>20</v>
      </c>
      <c r="D142" s="6">
        <v>300</v>
      </c>
      <c r="E142" s="6">
        <v>300</v>
      </c>
      <c r="F142" s="6">
        <v>300</v>
      </c>
      <c r="G142" s="6">
        <v>330</v>
      </c>
      <c r="H142" s="6">
        <v>339.94</v>
      </c>
      <c r="I142" s="6">
        <v>350</v>
      </c>
      <c r="J142" s="6">
        <v>340</v>
      </c>
      <c r="K142" s="6">
        <v>346.54</v>
      </c>
      <c r="L142" s="6">
        <v>360</v>
      </c>
      <c r="M142" s="6">
        <v>260</v>
      </c>
      <c r="N142" s="6">
        <v>306.12</v>
      </c>
      <c r="O142" s="6">
        <v>380</v>
      </c>
      <c r="P142" s="6">
        <v>308.14</v>
      </c>
      <c r="Q142" s="6">
        <v>366.66</v>
      </c>
      <c r="R142" s="6">
        <f t="shared" si="0"/>
        <v>-0.66</v>
      </c>
      <c r="S142" s="6">
        <f t="shared" si="1"/>
        <v>-16.510000000000002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3">
      <c r="A143" s="5">
        <v>21</v>
      </c>
      <c r="B143" s="5" t="s">
        <v>42</v>
      </c>
      <c r="C143" s="5" t="s">
        <v>20</v>
      </c>
      <c r="D143" s="6">
        <v>60</v>
      </c>
      <c r="E143" s="6">
        <v>66.489999999999995</v>
      </c>
      <c r="F143" s="6">
        <v>70</v>
      </c>
      <c r="G143" s="6">
        <v>60</v>
      </c>
      <c r="H143" s="6">
        <v>72.150000000000006</v>
      </c>
      <c r="I143" s="6">
        <v>80</v>
      </c>
      <c r="J143" s="6">
        <v>80</v>
      </c>
      <c r="K143" s="6">
        <v>86.18</v>
      </c>
      <c r="L143" s="6">
        <v>100</v>
      </c>
      <c r="M143" s="6">
        <v>50</v>
      </c>
      <c r="N143" s="6">
        <v>80.8</v>
      </c>
      <c r="O143" s="6">
        <v>120</v>
      </c>
      <c r="P143" s="6">
        <v>81.739999999999995</v>
      </c>
      <c r="Q143" s="6">
        <v>101.84</v>
      </c>
      <c r="R143" s="6">
        <f t="shared" si="0"/>
        <v>-1.1499999999999999</v>
      </c>
      <c r="S143" s="6">
        <f t="shared" si="1"/>
        <v>-20.66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3">
      <c r="A144" s="5">
        <v>22</v>
      </c>
      <c r="B144" s="5" t="s">
        <v>43</v>
      </c>
      <c r="C144" s="5" t="s">
        <v>20</v>
      </c>
      <c r="D144" s="6">
        <v>70</v>
      </c>
      <c r="E144" s="6">
        <v>70</v>
      </c>
      <c r="F144" s="6">
        <v>70</v>
      </c>
      <c r="G144" s="6">
        <v>40</v>
      </c>
      <c r="H144" s="6">
        <v>44.81</v>
      </c>
      <c r="I144" s="6">
        <v>50</v>
      </c>
      <c r="J144" s="6">
        <v>50</v>
      </c>
      <c r="K144" s="6">
        <v>50</v>
      </c>
      <c r="L144" s="6">
        <v>50</v>
      </c>
      <c r="M144" s="6">
        <v>40</v>
      </c>
      <c r="N144" s="6">
        <v>73.78</v>
      </c>
      <c r="O144" s="6">
        <v>120</v>
      </c>
      <c r="P144" s="6">
        <v>66.56</v>
      </c>
      <c r="Q144" s="6">
        <v>136.61000000000001</v>
      </c>
      <c r="R144" s="6">
        <f t="shared" si="0"/>
        <v>10.85</v>
      </c>
      <c r="S144" s="6">
        <f t="shared" si="1"/>
        <v>-45.99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3">
      <c r="A145" s="5">
        <v>23</v>
      </c>
      <c r="B145" s="5" t="s">
        <v>44</v>
      </c>
      <c r="C145" s="5" t="s">
        <v>20</v>
      </c>
      <c r="D145" s="6">
        <v>100</v>
      </c>
      <c r="E145" s="6">
        <v>103.23</v>
      </c>
      <c r="F145" s="6">
        <v>110</v>
      </c>
      <c r="G145" s="6">
        <v>60</v>
      </c>
      <c r="H145" s="6">
        <v>67.16</v>
      </c>
      <c r="I145" s="6">
        <v>80</v>
      </c>
      <c r="J145" s="6">
        <v>100</v>
      </c>
      <c r="K145" s="6">
        <v>119.11</v>
      </c>
      <c r="L145" s="6">
        <v>130</v>
      </c>
      <c r="M145" s="6">
        <v>60</v>
      </c>
      <c r="N145" s="6">
        <v>122.16</v>
      </c>
      <c r="O145" s="6">
        <v>160</v>
      </c>
      <c r="P145" s="6">
        <v>101.91</v>
      </c>
      <c r="Q145" s="6">
        <v>121.11</v>
      </c>
      <c r="R145" s="6">
        <f t="shared" si="0"/>
        <v>19.87</v>
      </c>
      <c r="S145" s="6">
        <f t="shared" si="1"/>
        <v>0.87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3">
      <c r="A146" s="5">
        <v>24</v>
      </c>
      <c r="B146" s="5" t="s">
        <v>45</v>
      </c>
      <c r="C146" s="5" t="s">
        <v>20</v>
      </c>
      <c r="D146" s="6">
        <v>185</v>
      </c>
      <c r="E146" s="6">
        <v>185</v>
      </c>
      <c r="F146" s="6">
        <v>185</v>
      </c>
      <c r="G146" s="6">
        <v>183</v>
      </c>
      <c r="H146" s="6">
        <v>184.5</v>
      </c>
      <c r="I146" s="6">
        <v>186</v>
      </c>
      <c r="J146" s="6">
        <v>185</v>
      </c>
      <c r="K146" s="6">
        <v>186.65</v>
      </c>
      <c r="L146" s="6">
        <v>190</v>
      </c>
      <c r="M146" s="6">
        <v>173</v>
      </c>
      <c r="N146" s="6">
        <v>181.34</v>
      </c>
      <c r="O146" s="6">
        <v>195</v>
      </c>
      <c r="P146" s="6">
        <v>179.19</v>
      </c>
      <c r="Q146" s="6">
        <v>143.79</v>
      </c>
      <c r="R146" s="6">
        <f t="shared" si="0"/>
        <v>1.2</v>
      </c>
      <c r="S146" s="6">
        <f t="shared" si="1"/>
        <v>26.11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3">
      <c r="A147" s="5">
        <v>25</v>
      </c>
      <c r="B147" s="5" t="s">
        <v>46</v>
      </c>
      <c r="C147" s="5" t="s">
        <v>20</v>
      </c>
      <c r="D147" s="6">
        <v>240</v>
      </c>
      <c r="E147" s="6">
        <v>243.29</v>
      </c>
      <c r="F147" s="6">
        <v>250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200</v>
      </c>
      <c r="N147" s="6">
        <v>243.72</v>
      </c>
      <c r="O147" s="6">
        <v>300</v>
      </c>
      <c r="P147" s="6">
        <v>241.74</v>
      </c>
      <c r="Q147" s="6">
        <v>216.76</v>
      </c>
      <c r="R147" s="6">
        <f t="shared" si="0"/>
        <v>0.82</v>
      </c>
      <c r="S147" s="6">
        <f t="shared" si="1"/>
        <v>12.44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3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72.56</v>
      </c>
      <c r="O148" s="6">
        <v>80</v>
      </c>
      <c r="P148" s="6">
        <v>72.56</v>
      </c>
      <c r="Q148" s="6">
        <v>70.510000000000005</v>
      </c>
      <c r="R148" s="6">
        <f t="shared" si="0"/>
        <v>0</v>
      </c>
      <c r="S148" s="6">
        <f t="shared" si="1"/>
        <v>2.91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3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328.89</v>
      </c>
      <c r="R149" s="6">
        <f t="shared" si="0"/>
        <v>0</v>
      </c>
      <c r="S149" s="6">
        <f t="shared" si="1"/>
        <v>-2.7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3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330</v>
      </c>
      <c r="H150" s="6">
        <v>344.87</v>
      </c>
      <c r="I150" s="6">
        <v>360</v>
      </c>
      <c r="J150" s="6">
        <v>400</v>
      </c>
      <c r="K150" s="6">
        <v>430.89</v>
      </c>
      <c r="L150" s="6">
        <v>500</v>
      </c>
      <c r="M150" s="6">
        <v>250</v>
      </c>
      <c r="N150" s="6">
        <v>391.53</v>
      </c>
      <c r="O150" s="6">
        <v>620</v>
      </c>
      <c r="P150" s="6">
        <v>382.82</v>
      </c>
      <c r="Q150" s="6">
        <v>523.82000000000005</v>
      </c>
      <c r="R150" s="6">
        <f t="shared" si="0"/>
        <v>2.2799999999999998</v>
      </c>
      <c r="S150" s="6">
        <f t="shared" si="1"/>
        <v>-25.25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3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3">
      <c r="A152" s="5">
        <v>30</v>
      </c>
      <c r="B152" s="5" t="s">
        <v>51</v>
      </c>
      <c r="C152" s="5" t="s">
        <v>52</v>
      </c>
      <c r="D152" s="6">
        <v>300</v>
      </c>
      <c r="E152" s="6">
        <v>300</v>
      </c>
      <c r="F152" s="6">
        <v>300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310.95</v>
      </c>
      <c r="O152" s="6">
        <v>450</v>
      </c>
      <c r="P152" s="6">
        <v>310.95</v>
      </c>
      <c r="Q152" s="6">
        <v>287.77</v>
      </c>
      <c r="R152" s="6">
        <f t="shared" si="0"/>
        <v>0</v>
      </c>
      <c r="S152" s="6">
        <f t="shared" si="1"/>
        <v>8.06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3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180</v>
      </c>
      <c r="H153" s="6">
        <v>189.82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167.44</v>
      </c>
      <c r="O153" s="6">
        <v>260</v>
      </c>
      <c r="P153" s="6">
        <v>167.44</v>
      </c>
      <c r="Q153" s="6">
        <v>156.09</v>
      </c>
      <c r="R153" s="6">
        <f t="shared" si="0"/>
        <v>0</v>
      </c>
      <c r="S153" s="6">
        <f t="shared" si="1"/>
        <v>7.27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3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61.71</v>
      </c>
      <c r="O154" s="6">
        <v>80</v>
      </c>
      <c r="P154" s="6">
        <v>61.71</v>
      </c>
      <c r="Q154" s="6">
        <v>60.49</v>
      </c>
      <c r="R154" s="6">
        <f t="shared" si="0"/>
        <v>0</v>
      </c>
      <c r="S154" s="6">
        <f t="shared" si="1"/>
        <v>2.02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3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230</v>
      </c>
      <c r="N155" s="6">
        <v>243.02</v>
      </c>
      <c r="O155" s="6">
        <v>250</v>
      </c>
      <c r="P155" s="6">
        <v>243.02</v>
      </c>
      <c r="Q155" s="6">
        <v>232.09</v>
      </c>
      <c r="R155" s="6">
        <f t="shared" ref="R155:R173" si="4">ROUND(N155/P155* 100 - 100,2)</f>
        <v>0</v>
      </c>
      <c r="S155" s="6">
        <f t="shared" ref="S155:S173" si="5">ROUND(N155/Q155* 100 - 100,2)</f>
        <v>4.71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3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657.5</v>
      </c>
      <c r="O156" s="6">
        <v>800</v>
      </c>
      <c r="P156" s="6">
        <v>656.91</v>
      </c>
      <c r="Q156" s="6">
        <v>617</v>
      </c>
      <c r="R156" s="6">
        <f t="shared" si="4"/>
        <v>0.09</v>
      </c>
      <c r="S156" s="6">
        <f t="shared" si="5"/>
        <v>6.56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3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500.21</v>
      </c>
      <c r="O157" s="6">
        <v>900</v>
      </c>
      <c r="P157" s="6">
        <v>499.58</v>
      </c>
      <c r="Q157" s="6">
        <v>471.68</v>
      </c>
      <c r="R157" s="6">
        <f t="shared" si="4"/>
        <v>0.13</v>
      </c>
      <c r="S157" s="6">
        <f t="shared" si="5"/>
        <v>6.05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3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657.1</v>
      </c>
      <c r="O158" s="6">
        <v>820</v>
      </c>
      <c r="P158" s="6">
        <v>656.59</v>
      </c>
      <c r="Q158" s="6">
        <v>611.82000000000005</v>
      </c>
      <c r="R158" s="6">
        <f t="shared" si="4"/>
        <v>0.08</v>
      </c>
      <c r="S158" s="6">
        <f t="shared" si="5"/>
        <v>7.4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3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286.48</v>
      </c>
      <c r="R159" s="6">
        <f t="shared" si="4"/>
        <v>0</v>
      </c>
      <c r="S159" s="6">
        <f t="shared" si="5"/>
        <v>5.38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3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3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3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3">
      <c r="A163" s="5">
        <v>41</v>
      </c>
      <c r="B163" s="5" t="s">
        <v>67</v>
      </c>
      <c r="C163" s="5" t="s">
        <v>66</v>
      </c>
      <c r="D163" s="6">
        <v>5.15</v>
      </c>
      <c r="E163" s="6">
        <v>5.15</v>
      </c>
      <c r="F163" s="6">
        <v>5.15</v>
      </c>
      <c r="G163" s="6">
        <v>5.15</v>
      </c>
      <c r="H163" s="6">
        <v>5.15</v>
      </c>
      <c r="I163" s="6">
        <v>5.15</v>
      </c>
      <c r="J163" s="6">
        <v>5.15</v>
      </c>
      <c r="K163" s="6">
        <v>5.15</v>
      </c>
      <c r="L163" s="6">
        <v>5.15</v>
      </c>
      <c r="M163" s="6">
        <v>5.15</v>
      </c>
      <c r="N163" s="6">
        <v>5.15</v>
      </c>
      <c r="O163" s="6">
        <v>5.15</v>
      </c>
      <c r="P163" s="6">
        <v>5.66</v>
      </c>
      <c r="Q163" s="6">
        <v>6.29</v>
      </c>
      <c r="R163" s="6">
        <f t="shared" si="4"/>
        <v>-9.01</v>
      </c>
      <c r="S163" s="6">
        <f t="shared" si="5"/>
        <v>-18.12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3">
      <c r="A164" s="5">
        <v>42</v>
      </c>
      <c r="B164" s="5" t="s">
        <v>157</v>
      </c>
      <c r="C164" s="5" t="s">
        <v>68</v>
      </c>
      <c r="D164" s="6">
        <v>2566.5</v>
      </c>
      <c r="E164" s="6">
        <v>2566.5</v>
      </c>
      <c r="F164" s="6">
        <v>2566.5</v>
      </c>
      <c r="G164" s="6">
        <v>2566.5</v>
      </c>
      <c r="H164" s="6">
        <v>2566.5</v>
      </c>
      <c r="I164" s="6">
        <v>2566.5</v>
      </c>
      <c r="J164" s="6">
        <v>2566.5</v>
      </c>
      <c r="K164" s="6">
        <v>2566.5</v>
      </c>
      <c r="L164" s="6">
        <v>2566.5</v>
      </c>
      <c r="M164" s="6">
        <v>2566.5</v>
      </c>
      <c r="N164" s="6">
        <v>2566.5</v>
      </c>
      <c r="O164" s="6">
        <v>2566.5</v>
      </c>
      <c r="P164" s="6">
        <v>2566.5</v>
      </c>
      <c r="Q164" s="6">
        <v>1976.5</v>
      </c>
      <c r="R164" s="6">
        <f t="shared" si="4"/>
        <v>0</v>
      </c>
      <c r="S164" s="6">
        <f t="shared" si="5"/>
        <v>29.85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3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1342.23</v>
      </c>
      <c r="O165" s="6">
        <v>2300</v>
      </c>
      <c r="P165" s="6">
        <v>1342.23</v>
      </c>
      <c r="Q165" s="6">
        <v>1204.8</v>
      </c>
      <c r="R165" s="6">
        <f t="shared" si="4"/>
        <v>0</v>
      </c>
      <c r="S165" s="6">
        <f t="shared" si="5"/>
        <v>11.41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3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386.6</v>
      </c>
      <c r="O166" s="6">
        <v>575</v>
      </c>
      <c r="P166" s="6">
        <v>386.6</v>
      </c>
      <c r="Q166" s="6">
        <v>379.68</v>
      </c>
      <c r="R166" s="6">
        <f t="shared" si="4"/>
        <v>0</v>
      </c>
      <c r="S166" s="6">
        <f t="shared" si="5"/>
        <v>1.82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3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3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3">
      <c r="A169" s="5">
        <v>47</v>
      </c>
      <c r="B169" s="5" t="s">
        <v>74</v>
      </c>
      <c r="C169" s="5" t="s">
        <v>75</v>
      </c>
      <c r="D169" s="6">
        <v>266.7</v>
      </c>
      <c r="E169" s="6">
        <v>266.7</v>
      </c>
      <c r="F169" s="6">
        <v>266.7</v>
      </c>
      <c r="G169" s="6">
        <v>265.66000000000003</v>
      </c>
      <c r="H169" s="6">
        <v>265.66000000000003</v>
      </c>
      <c r="I169" s="6">
        <v>265.66000000000003</v>
      </c>
      <c r="J169" s="6">
        <v>265.57</v>
      </c>
      <c r="K169" s="6">
        <v>265.57</v>
      </c>
      <c r="L169" s="6">
        <v>265.57</v>
      </c>
      <c r="M169" s="6">
        <v>265.45</v>
      </c>
      <c r="N169" s="6">
        <v>265.82</v>
      </c>
      <c r="O169" s="6">
        <v>267.10000000000002</v>
      </c>
      <c r="P169" s="6">
        <v>265.82</v>
      </c>
      <c r="Q169" s="6">
        <v>262.08999999999997</v>
      </c>
      <c r="R169" s="6">
        <f t="shared" si="4"/>
        <v>0</v>
      </c>
      <c r="S169" s="6">
        <f t="shared" si="5"/>
        <v>1.42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3">
      <c r="A170" s="5">
        <v>48</v>
      </c>
      <c r="B170" s="5" t="s">
        <v>76</v>
      </c>
      <c r="C170" s="5" t="s">
        <v>75</v>
      </c>
      <c r="D170" s="6">
        <v>275.10000000000002</v>
      </c>
      <c r="E170" s="6">
        <v>275.10000000000002</v>
      </c>
      <c r="F170" s="6">
        <v>275.10000000000002</v>
      </c>
      <c r="G170" s="6">
        <v>274</v>
      </c>
      <c r="H170" s="6">
        <v>274</v>
      </c>
      <c r="I170" s="6">
        <v>274</v>
      </c>
      <c r="J170" s="6">
        <v>273.95</v>
      </c>
      <c r="K170" s="6">
        <v>273.95</v>
      </c>
      <c r="L170" s="6">
        <v>273.95</v>
      </c>
      <c r="M170" s="6">
        <v>273.04000000000002</v>
      </c>
      <c r="N170" s="6">
        <v>274.19</v>
      </c>
      <c r="O170" s="6">
        <v>275.89999999999998</v>
      </c>
      <c r="P170" s="6">
        <v>286.99</v>
      </c>
      <c r="Q170" s="6">
        <v>267.26</v>
      </c>
      <c r="R170" s="6">
        <f t="shared" si="4"/>
        <v>-4.46</v>
      </c>
      <c r="S170" s="6">
        <f t="shared" si="5"/>
        <v>2.59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3">
      <c r="A171" s="5">
        <v>49</v>
      </c>
      <c r="B171" s="5" t="s">
        <v>77</v>
      </c>
      <c r="C171" s="5" t="s">
        <v>23</v>
      </c>
      <c r="D171" s="6">
        <v>2700</v>
      </c>
      <c r="E171" s="6">
        <v>2766.26</v>
      </c>
      <c r="F171" s="6">
        <v>2800</v>
      </c>
      <c r="G171" s="6">
        <v>2850</v>
      </c>
      <c r="H171" s="6">
        <v>2874.93</v>
      </c>
      <c r="I171" s="6">
        <v>2900</v>
      </c>
      <c r="J171" s="6">
        <v>2800</v>
      </c>
      <c r="K171" s="6">
        <v>2800.53</v>
      </c>
      <c r="L171" s="6">
        <v>2800.8</v>
      </c>
      <c r="M171" s="6">
        <v>2567</v>
      </c>
      <c r="N171" s="6">
        <v>2951.25</v>
      </c>
      <c r="O171" s="6">
        <v>3300</v>
      </c>
      <c r="P171" s="6">
        <v>2910.9</v>
      </c>
      <c r="Q171" s="6">
        <v>3074.08</v>
      </c>
      <c r="R171" s="6">
        <f t="shared" si="4"/>
        <v>1.39</v>
      </c>
      <c r="S171" s="6">
        <f t="shared" si="5"/>
        <v>-4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3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3">
      <c r="A173" s="5">
        <v>51</v>
      </c>
      <c r="B173" s="5" t="s">
        <v>80</v>
      </c>
      <c r="C173" s="5" t="s">
        <v>23</v>
      </c>
      <c r="D173" s="6">
        <v>116.86</v>
      </c>
      <c r="E173" s="6">
        <v>116.86</v>
      </c>
      <c r="F173" s="6">
        <v>116.86</v>
      </c>
      <c r="G173" s="6">
        <v>116.17</v>
      </c>
      <c r="H173" s="6">
        <v>116.17</v>
      </c>
      <c r="I173" s="6">
        <v>116.17</v>
      </c>
      <c r="J173" s="6">
        <v>110</v>
      </c>
      <c r="K173" s="6">
        <v>110</v>
      </c>
      <c r="L173" s="6">
        <v>110</v>
      </c>
      <c r="M173" s="6">
        <v>99.74</v>
      </c>
      <c r="N173" s="6">
        <v>113.36</v>
      </c>
      <c r="O173" s="6">
        <v>119.6</v>
      </c>
      <c r="P173" s="6">
        <v>112.96</v>
      </c>
      <c r="Q173" s="6">
        <v>110.39</v>
      </c>
      <c r="R173" s="6">
        <f t="shared" si="4"/>
        <v>0.35</v>
      </c>
      <c r="S173" s="6">
        <f t="shared" si="5"/>
        <v>2.69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</mergeCells>
  <printOptions horizontalCentered="1" verticalCentered="1"/>
  <pageMargins left="0.4861111111111111" right="0.4861111111111111" top="0.4861111111111111" bottom="0.4861111111111111" header="0.3" footer="0.3"/>
  <pageSetup scale="62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B75E-045F-4F35-BC5D-12C158840489}">
  <dimension ref="A1:AB182"/>
  <sheetViews>
    <sheetView tabSelected="1" view="pageBreakPreview" topLeftCell="C1" zoomScale="60" zoomScaleNormal="100" workbookViewId="0">
      <selection activeCell="H61" sqref="H61"/>
    </sheetView>
  </sheetViews>
  <sheetFormatPr defaultRowHeight="14.4" x14ac:dyDescent="0.3"/>
  <cols>
    <col min="1" max="1" width="4.21875" customWidth="1"/>
    <col min="2" max="2" width="12.77734375" customWidth="1"/>
    <col min="3" max="3" width="7.21875" customWidth="1"/>
    <col min="4" max="25" width="9.21875" customWidth="1"/>
  </cols>
  <sheetData>
    <row r="1" spans="1:25" ht="12" customHeight="1" x14ac:dyDescent="0.3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5.6" x14ac:dyDescent="0.3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3">
      <c r="A4" s="14" t="s">
        <v>127</v>
      </c>
      <c r="B4" s="37" t="s">
        <v>128</v>
      </c>
      <c r="C4" s="37"/>
      <c r="D4" s="37"/>
      <c r="E4" s="37"/>
      <c r="F4" s="37"/>
      <c r="G4" s="37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7" t="s">
        <v>129</v>
      </c>
      <c r="V4" s="37"/>
      <c r="W4" s="37"/>
      <c r="X4" s="37" t="s">
        <v>130</v>
      </c>
      <c r="Y4" s="37"/>
    </row>
    <row r="5" spans="1:25" ht="25.5" customHeight="1" x14ac:dyDescent="0.3">
      <c r="A5" s="15">
        <v>1</v>
      </c>
      <c r="B5" s="35" t="s">
        <v>131</v>
      </c>
      <c r="C5" s="36"/>
      <c r="D5" s="36"/>
      <c r="E5" s="36"/>
      <c r="F5" s="36"/>
      <c r="G5" s="36"/>
      <c r="H5" s="16">
        <v>4450</v>
      </c>
      <c r="I5" s="16">
        <v>4200</v>
      </c>
      <c r="J5" s="16">
        <v>4400</v>
      </c>
      <c r="K5" s="16">
        <v>4400</v>
      </c>
      <c r="L5" s="16">
        <v>4416.6000000000004</v>
      </c>
      <c r="M5" s="16">
        <v>4174.93</v>
      </c>
      <c r="N5" s="16">
        <v>4250</v>
      </c>
      <c r="O5" s="16">
        <v>4549.7299999999996</v>
      </c>
      <c r="P5" s="16">
        <v>4170</v>
      </c>
      <c r="Q5" s="16">
        <v>4299.42</v>
      </c>
      <c r="R5" s="16">
        <v>4300</v>
      </c>
      <c r="S5" s="16">
        <v>4350</v>
      </c>
      <c r="T5" s="16">
        <v>5399.38</v>
      </c>
      <c r="U5" s="16">
        <f t="shared" ref="U5:U12" si="0">GEOMEAN(H5:T5)</f>
        <v>4402.7980950388919</v>
      </c>
      <c r="V5" s="16">
        <f t="shared" ref="V5:V12" si="1">GEOMEAN(H39:T39)</f>
        <v>4405.2581355343655</v>
      </c>
      <c r="W5" s="16">
        <f t="shared" ref="W5:W12" si="2">GEOMEAN(H47:T47)</f>
        <v>4733.558368742707</v>
      </c>
      <c r="X5" s="17">
        <f t="shared" ref="X5:X12" si="3">U5/V5*100-100</f>
        <v>-5.5843276824802501E-2</v>
      </c>
      <c r="Y5" s="17">
        <f t="shared" ref="Y5:Y12" si="4">U5/W5*100-100</f>
        <v>-6.9875608989621298</v>
      </c>
    </row>
    <row r="6" spans="1:25" ht="25.5" customHeight="1" x14ac:dyDescent="0.3">
      <c r="A6" s="15">
        <v>2</v>
      </c>
      <c r="B6" s="35" t="s">
        <v>132</v>
      </c>
      <c r="C6" s="36"/>
      <c r="D6" s="36"/>
      <c r="E6" s="36"/>
      <c r="F6" s="36"/>
      <c r="G6" s="36"/>
      <c r="H6" s="16">
        <v>4300</v>
      </c>
      <c r="I6" s="16">
        <v>4180</v>
      </c>
      <c r="J6" s="16">
        <v>4300</v>
      </c>
      <c r="K6" s="16">
        <v>4350</v>
      </c>
      <c r="L6" s="16">
        <v>4466.6000000000004</v>
      </c>
      <c r="M6" s="16">
        <v>4024.92</v>
      </c>
      <c r="N6" s="16">
        <v>4250</v>
      </c>
      <c r="O6" s="16" t="s">
        <v>133</v>
      </c>
      <c r="P6" s="16">
        <v>4174.93</v>
      </c>
      <c r="Q6" s="16" t="s">
        <v>133</v>
      </c>
      <c r="R6" s="16">
        <v>4200</v>
      </c>
      <c r="S6" s="16">
        <v>4300</v>
      </c>
      <c r="T6" s="16" t="s">
        <v>133</v>
      </c>
      <c r="U6" s="16">
        <f t="shared" si="0"/>
        <v>4253.1359385329197</v>
      </c>
      <c r="V6" s="16">
        <f t="shared" si="1"/>
        <v>4255.1665634720648</v>
      </c>
      <c r="W6" s="16">
        <f t="shared" si="2"/>
        <v>4581.6455406107507</v>
      </c>
      <c r="X6" s="17">
        <f t="shared" si="3"/>
        <v>-4.7721397243932984E-2</v>
      </c>
      <c r="Y6" s="17">
        <f t="shared" si="4"/>
        <v>-7.1701225938582667</v>
      </c>
    </row>
    <row r="7" spans="1:25" ht="25.5" customHeight="1" x14ac:dyDescent="0.3">
      <c r="A7" s="15">
        <v>3</v>
      </c>
      <c r="B7" s="35" t="s">
        <v>134</v>
      </c>
      <c r="C7" s="36"/>
      <c r="D7" s="36"/>
      <c r="E7" s="36"/>
      <c r="F7" s="36"/>
      <c r="G7" s="36"/>
      <c r="H7" s="16">
        <v>4200</v>
      </c>
      <c r="I7" s="16">
        <v>4000</v>
      </c>
      <c r="J7" s="16">
        <v>4050</v>
      </c>
      <c r="K7" s="16" t="s">
        <v>133</v>
      </c>
      <c r="L7" s="16">
        <v>4050</v>
      </c>
      <c r="M7" s="16">
        <v>3949.68</v>
      </c>
      <c r="N7" s="16">
        <v>3933.05</v>
      </c>
      <c r="O7" s="16">
        <v>4149.7</v>
      </c>
      <c r="P7" s="16">
        <v>4000</v>
      </c>
      <c r="Q7" s="16" t="s">
        <v>133</v>
      </c>
      <c r="R7" s="16" t="s">
        <v>133</v>
      </c>
      <c r="S7" s="16" t="s">
        <v>133</v>
      </c>
      <c r="T7" s="16" t="s">
        <v>133</v>
      </c>
      <c r="U7" s="16">
        <f t="shared" si="0"/>
        <v>4040.6238674624938</v>
      </c>
      <c r="V7" s="16">
        <f t="shared" si="1"/>
        <v>4040.6238674624938</v>
      </c>
      <c r="W7" s="16">
        <f t="shared" si="2"/>
        <v>4292.9075928093589</v>
      </c>
      <c r="X7" s="17">
        <f t="shared" si="3"/>
        <v>0</v>
      </c>
      <c r="Y7" s="17">
        <f t="shared" si="4"/>
        <v>-5.8767564847993015</v>
      </c>
    </row>
    <row r="8" spans="1:25" ht="25.5" customHeight="1" x14ac:dyDescent="0.3">
      <c r="A8" s="15">
        <v>4</v>
      </c>
      <c r="B8" s="35" t="s">
        <v>135</v>
      </c>
      <c r="C8" s="36"/>
      <c r="D8" s="36"/>
      <c r="E8" s="36"/>
      <c r="F8" s="36"/>
      <c r="G8" s="36"/>
      <c r="H8" s="16" t="s">
        <v>133</v>
      </c>
      <c r="I8" s="16">
        <v>3300</v>
      </c>
      <c r="J8" s="16">
        <v>3200</v>
      </c>
      <c r="K8" s="16">
        <v>3200</v>
      </c>
      <c r="L8" s="16">
        <v>3300</v>
      </c>
      <c r="M8" s="16" t="s">
        <v>133</v>
      </c>
      <c r="N8" s="16" t="s">
        <v>133</v>
      </c>
      <c r="O8" s="16">
        <v>2449.4899999999998</v>
      </c>
      <c r="P8" s="16" t="s">
        <v>133</v>
      </c>
      <c r="Q8" s="16">
        <v>3546.06</v>
      </c>
      <c r="R8" s="16">
        <v>3200</v>
      </c>
      <c r="S8" s="16" t="s">
        <v>133</v>
      </c>
      <c r="T8" s="16" t="s">
        <v>133</v>
      </c>
      <c r="U8" s="16">
        <f t="shared" si="0"/>
        <v>3153.2403893909773</v>
      </c>
      <c r="V8" s="16">
        <f t="shared" si="1"/>
        <v>3135.1105320600022</v>
      </c>
      <c r="W8" s="16">
        <f t="shared" si="2"/>
        <v>2867.6787284417414</v>
      </c>
      <c r="X8" s="17">
        <f t="shared" si="3"/>
        <v>0.57828447021491058</v>
      </c>
      <c r="Y8" s="17">
        <f t="shared" si="4"/>
        <v>9.9579376907540222</v>
      </c>
    </row>
    <row r="9" spans="1:25" ht="25.5" customHeight="1" x14ac:dyDescent="0.3">
      <c r="A9" s="15">
        <v>5</v>
      </c>
      <c r="B9" s="35" t="s">
        <v>136</v>
      </c>
      <c r="C9" s="36"/>
      <c r="D9" s="36"/>
      <c r="E9" s="36"/>
      <c r="F9" s="36"/>
      <c r="G9" s="36"/>
      <c r="H9" s="16" t="s">
        <v>133</v>
      </c>
      <c r="I9" s="16">
        <v>12000</v>
      </c>
      <c r="J9" s="16">
        <v>12356.22</v>
      </c>
      <c r="K9" s="16">
        <v>13800</v>
      </c>
      <c r="L9" s="16">
        <v>11500</v>
      </c>
      <c r="M9" s="16">
        <v>12399.6</v>
      </c>
      <c r="N9" s="16">
        <v>11891</v>
      </c>
      <c r="O9" s="16" t="s">
        <v>133</v>
      </c>
      <c r="P9" s="16" t="s">
        <v>133</v>
      </c>
      <c r="Q9" s="16">
        <v>13745.21</v>
      </c>
      <c r="R9" s="16">
        <v>12000</v>
      </c>
      <c r="S9" s="16" t="s">
        <v>133</v>
      </c>
      <c r="T9" s="16" t="s">
        <v>133</v>
      </c>
      <c r="U9" s="16">
        <f t="shared" si="0"/>
        <v>12436.561179099966</v>
      </c>
      <c r="V9" s="16">
        <f t="shared" si="1"/>
        <v>12275.816391219778</v>
      </c>
      <c r="W9" s="16">
        <f t="shared" si="2"/>
        <v>12475.43515944434</v>
      </c>
      <c r="X9" s="17">
        <f t="shared" si="3"/>
        <v>1.3094427511571354</v>
      </c>
      <c r="Y9" s="17">
        <f t="shared" si="4"/>
        <v>-0.31160420336074424</v>
      </c>
    </row>
    <row r="10" spans="1:25" ht="25.5" customHeight="1" x14ac:dyDescent="0.3">
      <c r="A10" s="15">
        <v>6</v>
      </c>
      <c r="B10" s="35" t="s">
        <v>137</v>
      </c>
      <c r="C10" s="36"/>
      <c r="D10" s="36"/>
      <c r="E10" s="36"/>
      <c r="F10" s="36"/>
      <c r="G10" s="36"/>
      <c r="H10" s="16" t="s">
        <v>133</v>
      </c>
      <c r="I10" s="16">
        <v>8800</v>
      </c>
      <c r="J10" s="16">
        <v>8700</v>
      </c>
      <c r="K10" s="16">
        <v>8700</v>
      </c>
      <c r="L10" s="16">
        <v>8700</v>
      </c>
      <c r="M10" s="16">
        <v>8174.96</v>
      </c>
      <c r="N10" s="16">
        <v>8700</v>
      </c>
      <c r="O10" s="16">
        <v>8549.85</v>
      </c>
      <c r="P10" s="16">
        <v>8600</v>
      </c>
      <c r="Q10" s="16">
        <v>7758.09</v>
      </c>
      <c r="R10" s="16">
        <v>8566.5400000000009</v>
      </c>
      <c r="S10" s="16" t="s">
        <v>133</v>
      </c>
      <c r="T10" s="16" t="s">
        <v>133</v>
      </c>
      <c r="U10" s="16">
        <f t="shared" si="0"/>
        <v>8519.3459180609007</v>
      </c>
      <c r="V10" s="16">
        <f t="shared" si="1"/>
        <v>8392.7325664712862</v>
      </c>
      <c r="W10" s="16">
        <f t="shared" si="2"/>
        <v>7502.0853759960337</v>
      </c>
      <c r="X10" s="17">
        <f t="shared" si="3"/>
        <v>1.5086070071555753</v>
      </c>
      <c r="Y10" s="17">
        <f t="shared" si="4"/>
        <v>13.559703616806786</v>
      </c>
    </row>
    <row r="11" spans="1:25" ht="25.5" customHeight="1" x14ac:dyDescent="0.3">
      <c r="A11" s="15">
        <v>7</v>
      </c>
      <c r="B11" s="35" t="s">
        <v>138</v>
      </c>
      <c r="C11" s="36"/>
      <c r="D11" s="36"/>
      <c r="E11" s="36"/>
      <c r="F11" s="36"/>
      <c r="G11" s="36"/>
      <c r="H11" s="16">
        <v>13000</v>
      </c>
      <c r="I11" s="16">
        <v>13800</v>
      </c>
      <c r="J11" s="16">
        <v>13700</v>
      </c>
      <c r="K11" s="16">
        <v>14300</v>
      </c>
      <c r="L11" s="16">
        <v>13700</v>
      </c>
      <c r="M11" s="16">
        <v>13699.64</v>
      </c>
      <c r="N11" s="16">
        <v>14150</v>
      </c>
      <c r="O11" s="16">
        <v>12247.45</v>
      </c>
      <c r="P11" s="16">
        <v>13800</v>
      </c>
      <c r="Q11" s="16">
        <v>13515.61</v>
      </c>
      <c r="R11" s="16">
        <v>13900</v>
      </c>
      <c r="S11" s="16">
        <v>13800</v>
      </c>
      <c r="T11" s="16">
        <v>13899.76</v>
      </c>
      <c r="U11" s="16">
        <f t="shared" si="0"/>
        <v>13645.171079716176</v>
      </c>
      <c r="V11" s="16">
        <f t="shared" si="1"/>
        <v>13378.807220882152</v>
      </c>
      <c r="W11" s="16">
        <f t="shared" si="2"/>
        <v>11790.873601208827</v>
      </c>
      <c r="X11" s="17">
        <f t="shared" si="3"/>
        <v>1.9909387618521919</v>
      </c>
      <c r="Y11" s="17">
        <f t="shared" si="4"/>
        <v>15.726548695401533</v>
      </c>
    </row>
    <row r="12" spans="1:25" ht="25.5" customHeight="1" x14ac:dyDescent="0.3">
      <c r="A12" s="15">
        <v>8</v>
      </c>
      <c r="B12" s="35" t="s">
        <v>139</v>
      </c>
      <c r="C12" s="36"/>
      <c r="D12" s="36"/>
      <c r="E12" s="36"/>
      <c r="F12" s="36"/>
      <c r="G12" s="36"/>
      <c r="H12" s="16">
        <v>9400</v>
      </c>
      <c r="I12" s="16" t="s">
        <v>133</v>
      </c>
      <c r="J12" s="16">
        <v>8500</v>
      </c>
      <c r="K12" s="16">
        <v>9600</v>
      </c>
      <c r="L12" s="16">
        <v>8700</v>
      </c>
      <c r="M12" s="16">
        <v>8549.85</v>
      </c>
      <c r="N12" s="16">
        <v>10126</v>
      </c>
      <c r="O12" s="16" t="s">
        <v>133</v>
      </c>
      <c r="P12" s="16" t="s">
        <v>133</v>
      </c>
      <c r="Q12" s="16" t="s">
        <v>133</v>
      </c>
      <c r="R12" s="16">
        <v>9000</v>
      </c>
      <c r="S12" s="16">
        <v>8800</v>
      </c>
      <c r="T12" s="16">
        <v>9699.66</v>
      </c>
      <c r="U12" s="16">
        <f t="shared" si="0"/>
        <v>9136.9596809546983</v>
      </c>
      <c r="V12" s="16">
        <f t="shared" si="1"/>
        <v>9077.7658698685264</v>
      </c>
      <c r="W12" s="16">
        <f t="shared" si="2"/>
        <v>8981.5251885299695</v>
      </c>
      <c r="X12" s="17">
        <f t="shared" si="3"/>
        <v>0.65207466170340922</v>
      </c>
      <c r="Y12" s="17">
        <f t="shared" si="4"/>
        <v>1.7306024217716356</v>
      </c>
    </row>
    <row r="13" spans="1:2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3">
      <c r="A16" s="14" t="s">
        <v>127</v>
      </c>
      <c r="B16" s="37" t="s">
        <v>128</v>
      </c>
      <c r="C16" s="37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7" t="s">
        <v>129</v>
      </c>
      <c r="V16" s="37"/>
      <c r="W16" s="37"/>
      <c r="X16" s="37" t="s">
        <v>130</v>
      </c>
      <c r="Y16" s="37"/>
    </row>
    <row r="17" spans="1:28" ht="25.5" customHeight="1" x14ac:dyDescent="0.3">
      <c r="A17" s="15">
        <v>1</v>
      </c>
      <c r="B17" s="35" t="s">
        <v>102</v>
      </c>
      <c r="C17" s="36"/>
      <c r="D17" s="16">
        <v>1367.4</v>
      </c>
      <c r="E17" s="16">
        <v>1371.9</v>
      </c>
      <c r="F17" s="16">
        <v>1440</v>
      </c>
      <c r="G17" s="16">
        <v>1410</v>
      </c>
      <c r="H17" s="16">
        <v>1442.82</v>
      </c>
      <c r="I17" s="16">
        <v>1380</v>
      </c>
      <c r="J17" s="16">
        <v>1398.33</v>
      </c>
      <c r="K17" s="16">
        <v>1425.52</v>
      </c>
      <c r="L17" s="16">
        <v>1450</v>
      </c>
      <c r="M17" s="16">
        <v>1366.64</v>
      </c>
      <c r="N17" s="16">
        <v>1427.49</v>
      </c>
      <c r="O17" s="16">
        <v>1464.58</v>
      </c>
      <c r="P17" s="16">
        <v>1406.64</v>
      </c>
      <c r="Q17" s="16">
        <v>1350</v>
      </c>
      <c r="R17" s="16">
        <v>1320</v>
      </c>
      <c r="S17" s="16">
        <v>1509.98</v>
      </c>
      <c r="T17" s="16">
        <v>1483.14</v>
      </c>
      <c r="U17" s="16">
        <f>GEOMEAN(D17:T17)</f>
        <v>1411.7774660230707</v>
      </c>
      <c r="V17" s="16">
        <v>1412.14</v>
      </c>
      <c r="W17" s="16">
        <v>1471.07</v>
      </c>
      <c r="X17" s="17">
        <f>U17/V17*100-100</f>
        <v>-2.5672665382288073E-2</v>
      </c>
      <c r="Y17" s="17">
        <f>U17/W17*100-100</f>
        <v>-4.0305718950783671</v>
      </c>
    </row>
    <row r="18" spans="1:28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15.6" x14ac:dyDescent="0.3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8" ht="7.5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8" ht="25.5" customHeight="1" x14ac:dyDescent="0.3">
      <c r="A21" s="14" t="s">
        <v>127</v>
      </c>
      <c r="B21" s="37" t="s">
        <v>128</v>
      </c>
      <c r="C21" s="37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7" t="s">
        <v>146</v>
      </c>
      <c r="Y21" s="37"/>
    </row>
    <row r="22" spans="1:28" ht="25.5" customHeight="1" x14ac:dyDescent="0.3">
      <c r="A22" s="15">
        <v>1</v>
      </c>
      <c r="B22" s="35" t="s">
        <v>103</v>
      </c>
      <c r="C22" s="36"/>
      <c r="D22" s="17">
        <v>245</v>
      </c>
      <c r="E22" s="17">
        <v>216.64</v>
      </c>
      <c r="F22" s="17">
        <v>142.99</v>
      </c>
      <c r="G22" s="17">
        <v>146.9</v>
      </c>
      <c r="H22" s="17">
        <v>138</v>
      </c>
      <c r="I22" s="17">
        <v>141.99</v>
      </c>
      <c r="J22" s="17">
        <v>145.99</v>
      </c>
      <c r="K22" s="17">
        <v>139.9</v>
      </c>
      <c r="L22" s="17">
        <v>138.6</v>
      </c>
      <c r="M22" s="17">
        <f>GEOMEAN(D22:L22)</f>
        <v>158.13585228451393</v>
      </c>
      <c r="N22" s="17">
        <f>M22/M38*100-100</f>
        <v>0</v>
      </c>
      <c r="O22" s="17">
        <v>313.47000000000003</v>
      </c>
      <c r="P22" s="17">
        <v>320</v>
      </c>
      <c r="Q22" s="17">
        <v>300</v>
      </c>
      <c r="R22" s="17">
        <v>295</v>
      </c>
      <c r="S22" s="17">
        <v>339.9</v>
      </c>
      <c r="T22" s="17">
        <v>339.9</v>
      </c>
      <c r="U22" s="17">
        <v>315</v>
      </c>
      <c r="V22" s="17" t="s">
        <v>133</v>
      </c>
      <c r="W22" s="17">
        <f>GEOMEAN(O22:V22)</f>
        <v>317.19685576645304</v>
      </c>
      <c r="X22" s="40">
        <f>W22/W38*100-100</f>
        <v>0</v>
      </c>
      <c r="Y22" s="40"/>
    </row>
    <row r="23" spans="1:28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8" ht="15.6" x14ac:dyDescent="0.3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8" ht="7.5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8" ht="25.5" customHeight="1" x14ac:dyDescent="0.3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7" t="s">
        <v>129</v>
      </c>
      <c r="V26" s="37"/>
      <c r="W26" s="37"/>
      <c r="X26" s="37" t="s">
        <v>130</v>
      </c>
      <c r="Y26" s="37"/>
    </row>
    <row r="27" spans="1:28" ht="25.5" customHeight="1" x14ac:dyDescent="0.3">
      <c r="A27" s="15">
        <v>1</v>
      </c>
      <c r="B27" s="18" t="s">
        <v>105</v>
      </c>
      <c r="C27" s="19" t="s">
        <v>106</v>
      </c>
      <c r="D27" s="16">
        <v>2172.62</v>
      </c>
      <c r="E27" s="16">
        <v>2062.89</v>
      </c>
      <c r="F27" s="16">
        <v>1500</v>
      </c>
      <c r="G27" s="16">
        <v>1800</v>
      </c>
      <c r="H27" s="16">
        <v>2046.79</v>
      </c>
      <c r="I27" s="16">
        <v>1650.96</v>
      </c>
      <c r="J27" s="16">
        <v>1600</v>
      </c>
      <c r="K27" s="16">
        <v>1521.67</v>
      </c>
      <c r="L27" s="16">
        <v>1432.57</v>
      </c>
      <c r="M27" s="16">
        <v>1686.63</v>
      </c>
      <c r="N27" s="16">
        <v>1722.48</v>
      </c>
      <c r="O27" s="16">
        <v>1500</v>
      </c>
      <c r="P27" s="16">
        <v>1565.95</v>
      </c>
      <c r="Q27" s="16">
        <v>1800</v>
      </c>
      <c r="R27" s="16">
        <v>1800</v>
      </c>
      <c r="S27" s="16">
        <v>1698.04</v>
      </c>
      <c r="T27" s="16">
        <v>1500</v>
      </c>
      <c r="U27" s="16">
        <f>GEOMEAN(D27:T27)</f>
        <v>1697.0518977817508</v>
      </c>
      <c r="V27" s="16">
        <v>1697.05</v>
      </c>
      <c r="W27" s="16">
        <v>1629.9</v>
      </c>
      <c r="X27" s="17">
        <f>U27/V27*100-100</f>
        <v>1.1182827559252928E-4</v>
      </c>
      <c r="Y27" s="17">
        <f>U27/W27*100-100</f>
        <v>4.1200010909718827</v>
      </c>
    </row>
    <row r="28" spans="1:28" ht="25.5" customHeight="1" x14ac:dyDescent="0.3">
      <c r="A28" s="15">
        <v>2</v>
      </c>
      <c r="B28" s="18" t="s">
        <v>107</v>
      </c>
      <c r="C28" s="19" t="s">
        <v>106</v>
      </c>
      <c r="D28" s="16">
        <v>2404.6</v>
      </c>
      <c r="E28" s="16">
        <v>2211.35</v>
      </c>
      <c r="F28" s="16">
        <v>2000</v>
      </c>
      <c r="G28" s="16">
        <v>2000</v>
      </c>
      <c r="H28" s="16">
        <v>2260.77</v>
      </c>
      <c r="I28" s="16">
        <v>1864.34</v>
      </c>
      <c r="J28" s="16">
        <v>1900</v>
      </c>
      <c r="K28" s="16">
        <v>1732.7</v>
      </c>
      <c r="L28" s="16">
        <v>1864.34</v>
      </c>
      <c r="M28" s="16">
        <v>2082.5300000000002</v>
      </c>
      <c r="N28" s="16">
        <v>1930.98</v>
      </c>
      <c r="O28" s="16">
        <v>1532.62</v>
      </c>
      <c r="P28" s="16">
        <v>1864.34</v>
      </c>
      <c r="Q28" s="16">
        <v>2000</v>
      </c>
      <c r="R28" s="16">
        <v>2000</v>
      </c>
      <c r="S28" s="16">
        <v>2193.92</v>
      </c>
      <c r="T28" s="16">
        <v>1766.03</v>
      </c>
      <c r="U28" s="16">
        <f>GEOMEAN(D28:T28)</f>
        <v>1966.0616962464126</v>
      </c>
      <c r="V28" s="16">
        <v>1966.06</v>
      </c>
      <c r="W28" s="16">
        <v>1866.06</v>
      </c>
      <c r="X28" s="17">
        <f>U28/V28*100-100</f>
        <v>8.6276431659371156E-5</v>
      </c>
      <c r="Y28" s="17">
        <f>U28/W28*100-100</f>
        <v>5.3589753944895904</v>
      </c>
    </row>
    <row r="29" spans="1:28" ht="25.5" customHeight="1" x14ac:dyDescent="0.3">
      <c r="A29" s="15">
        <v>3</v>
      </c>
      <c r="B29" s="18" t="s">
        <v>108</v>
      </c>
      <c r="C29" s="19" t="s">
        <v>106</v>
      </c>
      <c r="D29" s="16">
        <v>1500</v>
      </c>
      <c r="E29" s="16">
        <v>1500</v>
      </c>
      <c r="F29" s="16">
        <v>1200</v>
      </c>
      <c r="G29" s="16">
        <v>1500</v>
      </c>
      <c r="H29" s="16">
        <v>1546.81</v>
      </c>
      <c r="I29" s="16">
        <v>1266.45</v>
      </c>
      <c r="J29" s="16">
        <v>1383.13</v>
      </c>
      <c r="K29" s="16">
        <v>1032.28</v>
      </c>
      <c r="L29" s="16">
        <v>1000</v>
      </c>
      <c r="M29" s="16">
        <v>1456.05</v>
      </c>
      <c r="N29" s="16">
        <v>1012.27</v>
      </c>
      <c r="O29" s="16">
        <v>832.03</v>
      </c>
      <c r="P29" s="16">
        <v>866.35</v>
      </c>
      <c r="Q29" s="16">
        <v>1200</v>
      </c>
      <c r="R29" s="16">
        <v>1000</v>
      </c>
      <c r="S29" s="16">
        <v>1449.43</v>
      </c>
      <c r="T29" s="16">
        <v>1165.7</v>
      </c>
      <c r="U29" s="16">
        <f>GEOMEAN(D29:T29)</f>
        <v>1206.7363746527531</v>
      </c>
      <c r="V29" s="16">
        <v>1206.74</v>
      </c>
      <c r="W29" s="16">
        <v>1153.46</v>
      </c>
      <c r="X29" s="17">
        <f>U29/V29*100-100</f>
        <v>-3.0042488414494528E-4</v>
      </c>
      <c r="Y29" s="17">
        <f>U29/W29*100-100</f>
        <v>4.6188315722047548</v>
      </c>
    </row>
    <row r="30" spans="1:28" ht="25.5" customHeight="1" x14ac:dyDescent="0.3">
      <c r="A30" s="15">
        <v>4</v>
      </c>
      <c r="B30" s="18" t="s">
        <v>109</v>
      </c>
      <c r="C30" s="19" t="s">
        <v>106</v>
      </c>
      <c r="D30" s="16">
        <v>1982.52</v>
      </c>
      <c r="E30" s="16">
        <v>2021.69</v>
      </c>
      <c r="F30" s="16">
        <v>1500</v>
      </c>
      <c r="G30" s="16">
        <v>1800</v>
      </c>
      <c r="H30" s="16">
        <v>1837.22</v>
      </c>
      <c r="I30" s="16">
        <v>1500</v>
      </c>
      <c r="J30" s="16">
        <v>2331.39</v>
      </c>
      <c r="K30" s="16">
        <v>1727.21</v>
      </c>
      <c r="L30" s="16">
        <v>1465.9</v>
      </c>
      <c r="M30" s="16">
        <v>2010.36</v>
      </c>
      <c r="N30" s="16">
        <v>2056.5700000000002</v>
      </c>
      <c r="O30" s="16">
        <v>1500</v>
      </c>
      <c r="P30" s="16">
        <v>1565.95</v>
      </c>
      <c r="Q30" s="16">
        <v>2200</v>
      </c>
      <c r="R30" s="16">
        <v>1600</v>
      </c>
      <c r="S30" s="16">
        <v>1497.77</v>
      </c>
      <c r="T30" s="16">
        <v>1500</v>
      </c>
      <c r="U30" s="16">
        <f>GEOMEAN(D30:T30)</f>
        <v>1749.8415400376061</v>
      </c>
      <c r="V30" s="16">
        <v>1749.84</v>
      </c>
      <c r="W30" s="16">
        <v>1687.53</v>
      </c>
      <c r="X30" s="17">
        <f>U30/V30*100-100</f>
        <v>8.8010195582910455E-5</v>
      </c>
      <c r="Y30" s="17">
        <f>U30/W30*100-100</f>
        <v>3.692470062020007</v>
      </c>
    </row>
    <row r="31" spans="1:28" ht="25.5" customHeight="1" x14ac:dyDescent="0.3">
      <c r="A31" s="15">
        <v>5</v>
      </c>
      <c r="B31" s="18" t="s">
        <v>110</v>
      </c>
      <c r="C31" s="19" t="s">
        <v>111</v>
      </c>
      <c r="D31" s="16">
        <v>468.92</v>
      </c>
      <c r="E31" s="16">
        <v>461.48</v>
      </c>
      <c r="F31" s="16">
        <v>250</v>
      </c>
      <c r="G31" s="16">
        <v>230</v>
      </c>
      <c r="H31" s="16">
        <v>219.39</v>
      </c>
      <c r="I31" s="16">
        <v>200</v>
      </c>
      <c r="J31" s="16">
        <v>273.29000000000002</v>
      </c>
      <c r="K31" s="16">
        <v>223.61</v>
      </c>
      <c r="L31" s="16">
        <v>200</v>
      </c>
      <c r="M31" s="16">
        <v>400.28</v>
      </c>
      <c r="N31" s="16">
        <v>393.22</v>
      </c>
      <c r="O31" s="16">
        <v>200</v>
      </c>
      <c r="P31" s="16">
        <v>229.58</v>
      </c>
      <c r="Q31" s="16">
        <v>332.47</v>
      </c>
      <c r="R31" s="16">
        <v>170</v>
      </c>
      <c r="S31" s="16">
        <v>317.37</v>
      </c>
      <c r="T31" s="16">
        <v>293.18</v>
      </c>
      <c r="U31" s="16">
        <f>GEOMEAN(D31:T31)</f>
        <v>272.60874805392524</v>
      </c>
      <c r="V31" s="16">
        <v>272.61</v>
      </c>
      <c r="W31" s="16">
        <v>265.04000000000002</v>
      </c>
      <c r="X31" s="17">
        <f>U31/V31*100-100</f>
        <v>-4.5924436916777722E-4</v>
      </c>
      <c r="Y31" s="17">
        <f>U31/W31*100-100</f>
        <v>2.8557002920031778</v>
      </c>
    </row>
    <row r="32" spans="1:28" ht="25.5" customHeight="1" x14ac:dyDescent="0.3">
      <c r="A32" s="21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0"/>
      <c r="AB32" s="20"/>
    </row>
    <row r="33" spans="1:28" ht="25.5" customHeight="1" x14ac:dyDescent="0.3">
      <c r="A33" s="23" t="s">
        <v>127</v>
      </c>
      <c r="B33" s="37" t="s">
        <v>128</v>
      </c>
      <c r="C33" s="37"/>
      <c r="D33" s="23" t="s">
        <v>104</v>
      </c>
      <c r="E33" s="23" t="s">
        <v>140</v>
      </c>
      <c r="F33" s="23" t="s">
        <v>113</v>
      </c>
      <c r="G33" s="23" t="s">
        <v>114</v>
      </c>
      <c r="H33" s="23" t="s">
        <v>141</v>
      </c>
      <c r="I33" s="23" t="s">
        <v>115</v>
      </c>
      <c r="J33" s="23" t="s">
        <v>116</v>
      </c>
      <c r="K33" s="23" t="s">
        <v>117</v>
      </c>
      <c r="L33" s="23" t="s">
        <v>118</v>
      </c>
      <c r="M33" s="23" t="s">
        <v>119</v>
      </c>
      <c r="N33" s="23" t="s">
        <v>142</v>
      </c>
      <c r="O33" s="23" t="s">
        <v>120</v>
      </c>
      <c r="P33" s="23" t="s">
        <v>121</v>
      </c>
      <c r="Q33" s="23" t="s">
        <v>122</v>
      </c>
      <c r="R33" s="23" t="s">
        <v>123</v>
      </c>
      <c r="S33" s="23" t="s">
        <v>124</v>
      </c>
      <c r="T33" s="23" t="s">
        <v>125</v>
      </c>
      <c r="U33" s="23" t="s">
        <v>158</v>
      </c>
      <c r="V33" s="44" t="s">
        <v>151</v>
      </c>
      <c r="W33" s="44"/>
      <c r="X33" s="37" t="s">
        <v>152</v>
      </c>
      <c r="Y33" s="37"/>
      <c r="Z33" s="20"/>
      <c r="AA33" s="20"/>
      <c r="AB33" s="20"/>
    </row>
    <row r="34" spans="1:28" ht="25.5" customHeight="1" x14ac:dyDescent="0.3">
      <c r="A34" s="24">
        <v>1</v>
      </c>
      <c r="B34" s="41" t="s">
        <v>153</v>
      </c>
      <c r="C34" s="41"/>
      <c r="D34" s="24" t="s">
        <v>154</v>
      </c>
      <c r="E34" s="25">
        <v>770.62</v>
      </c>
      <c r="F34" s="25">
        <v>770.62</v>
      </c>
      <c r="G34" s="25">
        <v>688</v>
      </c>
      <c r="H34" s="25">
        <v>687</v>
      </c>
      <c r="I34" s="25">
        <v>717.75</v>
      </c>
      <c r="J34" s="25">
        <v>675</v>
      </c>
      <c r="K34" s="25">
        <v>716.65</v>
      </c>
      <c r="L34" s="25">
        <v>725</v>
      </c>
      <c r="M34" s="25">
        <v>716.64</v>
      </c>
      <c r="N34" s="25">
        <v>660</v>
      </c>
      <c r="O34" s="25">
        <v>793.28</v>
      </c>
      <c r="P34" s="25">
        <v>700</v>
      </c>
      <c r="Q34" s="25">
        <v>600</v>
      </c>
      <c r="R34" s="25">
        <v>760</v>
      </c>
      <c r="S34" s="25">
        <v>720</v>
      </c>
      <c r="T34" s="25">
        <v>689.95</v>
      </c>
      <c r="U34" s="27">
        <v>700</v>
      </c>
      <c r="V34" s="26">
        <v>709.74408946388417</v>
      </c>
      <c r="W34" s="25">
        <v>649.6561042018435</v>
      </c>
      <c r="X34" s="42">
        <v>9.25</v>
      </c>
      <c r="Y34" s="43"/>
      <c r="Z34" s="20"/>
      <c r="AA34" s="20"/>
      <c r="AB34" s="20"/>
    </row>
    <row r="35" spans="1:28" x14ac:dyDescent="0.3">
      <c r="A35" s="24">
        <v>2</v>
      </c>
      <c r="B35" s="41" t="s">
        <v>155</v>
      </c>
      <c r="C35" s="41"/>
      <c r="D35" s="24" t="s">
        <v>156</v>
      </c>
      <c r="E35" s="25">
        <v>119.06</v>
      </c>
      <c r="F35" s="25">
        <v>117.19</v>
      </c>
      <c r="G35" s="25">
        <v>95</v>
      </c>
      <c r="H35" s="25">
        <v>92</v>
      </c>
      <c r="I35" s="25">
        <v>110.61</v>
      </c>
      <c r="J35" s="25">
        <v>86.64</v>
      </c>
      <c r="K35" s="25">
        <v>100</v>
      </c>
      <c r="L35" s="25">
        <v>100.82</v>
      </c>
      <c r="M35" s="25">
        <v>100</v>
      </c>
      <c r="N35" s="25">
        <v>93.53</v>
      </c>
      <c r="O35" s="25">
        <v>104.92</v>
      </c>
      <c r="P35" s="25">
        <v>90</v>
      </c>
      <c r="Q35" s="25">
        <v>78.3</v>
      </c>
      <c r="R35" s="25">
        <v>87.5</v>
      </c>
      <c r="S35" s="25">
        <v>85</v>
      </c>
      <c r="T35" s="25">
        <v>119.93</v>
      </c>
      <c r="U35" s="25">
        <v>90</v>
      </c>
      <c r="V35" s="26">
        <v>97.533809753150805</v>
      </c>
      <c r="W35" s="25">
        <v>93.019908883937831</v>
      </c>
      <c r="X35" s="42">
        <v>4.8499999999999996</v>
      </c>
      <c r="Y35" s="43"/>
      <c r="Z35" s="20"/>
      <c r="AA35" s="20"/>
      <c r="AB35" s="20"/>
    </row>
    <row r="36" spans="1:28" x14ac:dyDescent="0.3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8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8" hidden="1" x14ac:dyDescent="0.3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313.47000000000003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317.19685576645304</v>
      </c>
      <c r="X38" s="12"/>
      <c r="Y38" s="12"/>
    </row>
    <row r="39" spans="1:28" hidden="1" x14ac:dyDescent="0.3">
      <c r="A39" s="1"/>
      <c r="B39" s="1"/>
      <c r="C39" s="1"/>
      <c r="D39" s="1"/>
      <c r="E39" s="1"/>
      <c r="F39" s="1"/>
      <c r="G39" s="1"/>
      <c r="H39" s="1">
        <v>4450</v>
      </c>
      <c r="I39" s="1">
        <v>4250</v>
      </c>
      <c r="J39" s="1">
        <v>4400</v>
      </c>
      <c r="K39" s="1">
        <v>4400</v>
      </c>
      <c r="L39" s="1">
        <v>4416.6000000000004</v>
      </c>
      <c r="M39" s="1">
        <v>4174.93</v>
      </c>
      <c r="N39" s="1">
        <v>4250</v>
      </c>
      <c r="O39" s="1">
        <v>4549.7299999999996</v>
      </c>
      <c r="P39" s="1">
        <v>4200</v>
      </c>
      <c r="Q39" s="1">
        <v>4265.6400000000003</v>
      </c>
      <c r="R39" s="1">
        <v>4300</v>
      </c>
      <c r="S39" s="1">
        <v>4333.2700000000004</v>
      </c>
      <c r="T39" s="1">
        <v>5399.38</v>
      </c>
      <c r="U39" s="1"/>
      <c r="V39" s="1"/>
      <c r="W39" s="1"/>
      <c r="X39" s="1"/>
      <c r="Y39" s="1"/>
    </row>
    <row r="40" spans="1:28" hidden="1" x14ac:dyDescent="0.3">
      <c r="A40" s="1"/>
      <c r="B40" s="1"/>
      <c r="C40" s="1"/>
      <c r="D40" s="1"/>
      <c r="E40" s="1"/>
      <c r="F40" s="1"/>
      <c r="G40" s="1"/>
      <c r="H40" s="1">
        <v>4300</v>
      </c>
      <c r="I40" s="1">
        <v>4200</v>
      </c>
      <c r="J40" s="1">
        <v>4300</v>
      </c>
      <c r="K40" s="1">
        <v>4350</v>
      </c>
      <c r="L40" s="1">
        <v>4466.6000000000004</v>
      </c>
      <c r="M40" s="1">
        <v>4024.92</v>
      </c>
      <c r="N40" s="1">
        <v>4250</v>
      </c>
      <c r="O40" s="1" t="s">
        <v>133</v>
      </c>
      <c r="P40" s="1">
        <v>4174.93</v>
      </c>
      <c r="Q40" s="1" t="s">
        <v>133</v>
      </c>
      <c r="R40" s="1">
        <v>4200</v>
      </c>
      <c r="S40" s="1">
        <v>4300</v>
      </c>
      <c r="T40" s="1" t="s">
        <v>133</v>
      </c>
      <c r="U40" s="1"/>
      <c r="V40" s="1"/>
      <c r="W40" s="1"/>
      <c r="X40" s="1"/>
      <c r="Y40" s="1"/>
    </row>
    <row r="41" spans="1:28" hidden="1" x14ac:dyDescent="0.3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4050</v>
      </c>
      <c r="K41" s="1" t="s">
        <v>133</v>
      </c>
      <c r="L41" s="1">
        <v>4050</v>
      </c>
      <c r="M41" s="1">
        <v>3949.68</v>
      </c>
      <c r="N41" s="1">
        <v>3933.05</v>
      </c>
      <c r="O41" s="1">
        <v>4149.7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8" hidden="1" x14ac:dyDescent="0.3">
      <c r="A42" s="1"/>
      <c r="B42" s="1"/>
      <c r="C42" s="1"/>
      <c r="D42" s="1"/>
      <c r="E42" s="1"/>
      <c r="F42" s="1"/>
      <c r="G42" s="1"/>
      <c r="H42" s="1" t="s">
        <v>133</v>
      </c>
      <c r="I42" s="1">
        <v>3200</v>
      </c>
      <c r="J42" s="1">
        <v>3200</v>
      </c>
      <c r="K42" s="1">
        <v>3200</v>
      </c>
      <c r="L42" s="1">
        <v>3300</v>
      </c>
      <c r="M42" s="1" t="s">
        <v>133</v>
      </c>
      <c r="N42" s="1" t="s">
        <v>133</v>
      </c>
      <c r="O42" s="1">
        <v>2449.4899999999998</v>
      </c>
      <c r="P42" s="1" t="s">
        <v>133</v>
      </c>
      <c r="Q42" s="1">
        <v>3512.21</v>
      </c>
      <c r="R42" s="1">
        <v>3200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8" hidden="1" x14ac:dyDescent="0.3">
      <c r="A43" s="1"/>
      <c r="B43" s="1"/>
      <c r="C43" s="1"/>
      <c r="D43" s="1"/>
      <c r="E43" s="1"/>
      <c r="F43" s="1"/>
      <c r="G43" s="1"/>
      <c r="H43" s="1" t="s">
        <v>133</v>
      </c>
      <c r="I43" s="1">
        <v>11000</v>
      </c>
      <c r="J43" s="1">
        <v>12356.22</v>
      </c>
      <c r="K43" s="1">
        <v>13800</v>
      </c>
      <c r="L43" s="1">
        <v>11500</v>
      </c>
      <c r="M43" s="1">
        <v>12399.6</v>
      </c>
      <c r="N43" s="1">
        <v>11891</v>
      </c>
      <c r="O43" s="1" t="s">
        <v>133</v>
      </c>
      <c r="P43" s="1" t="s">
        <v>133</v>
      </c>
      <c r="Q43" s="1">
        <v>13512.65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8" hidden="1" x14ac:dyDescent="0.3">
      <c r="A44" s="1"/>
      <c r="B44" s="1"/>
      <c r="C44" s="1"/>
      <c r="D44" s="1"/>
      <c r="E44" s="1"/>
      <c r="F44" s="1"/>
      <c r="G44" s="1"/>
      <c r="H44" s="1" t="s">
        <v>133</v>
      </c>
      <c r="I44" s="1">
        <v>8450</v>
      </c>
      <c r="J44" s="1">
        <v>8400</v>
      </c>
      <c r="K44" s="1">
        <v>8400</v>
      </c>
      <c r="L44" s="1">
        <v>8700</v>
      </c>
      <c r="M44" s="1">
        <v>8174.96</v>
      </c>
      <c r="N44" s="1">
        <v>8600</v>
      </c>
      <c r="O44" s="1">
        <v>8449.85</v>
      </c>
      <c r="P44" s="1">
        <v>8466.5400000000009</v>
      </c>
      <c r="Q44" s="1">
        <v>7758.09</v>
      </c>
      <c r="R44" s="1">
        <v>8566.5400000000009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8" hidden="1" x14ac:dyDescent="0.3">
      <c r="A45" s="1"/>
      <c r="B45" s="1"/>
      <c r="C45" s="1"/>
      <c r="D45" s="1"/>
      <c r="E45" s="1"/>
      <c r="F45" s="1"/>
      <c r="G45" s="1"/>
      <c r="H45" s="1">
        <v>13000</v>
      </c>
      <c r="I45" s="1">
        <v>13500</v>
      </c>
      <c r="J45" s="1">
        <v>13400</v>
      </c>
      <c r="K45" s="1">
        <v>13400</v>
      </c>
      <c r="L45" s="1">
        <v>13700</v>
      </c>
      <c r="M45" s="1">
        <v>13699.64</v>
      </c>
      <c r="N45" s="1">
        <v>13650</v>
      </c>
      <c r="O45" s="1">
        <v>12247.45</v>
      </c>
      <c r="P45" s="1">
        <v>13500</v>
      </c>
      <c r="Q45" s="1">
        <v>13223.37</v>
      </c>
      <c r="R45" s="1">
        <v>13483.31</v>
      </c>
      <c r="S45" s="1">
        <v>13300</v>
      </c>
      <c r="T45" s="1">
        <v>13899.76</v>
      </c>
      <c r="U45" s="1"/>
      <c r="V45" s="1"/>
      <c r="W45" s="1"/>
      <c r="X45" s="1"/>
      <c r="Y45" s="1"/>
    </row>
    <row r="46" spans="1:28" hidden="1" x14ac:dyDescent="0.3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8500</v>
      </c>
      <c r="K46" s="1">
        <v>9600</v>
      </c>
      <c r="L46" s="1">
        <v>8700</v>
      </c>
      <c r="M46" s="1">
        <v>8549.85</v>
      </c>
      <c r="N46" s="1">
        <v>10126</v>
      </c>
      <c r="O46" s="1" t="s">
        <v>133</v>
      </c>
      <c r="P46" s="1" t="s">
        <v>133</v>
      </c>
      <c r="Q46" s="1" t="s">
        <v>133</v>
      </c>
      <c r="R46" s="1">
        <v>9000</v>
      </c>
      <c r="S46" s="1">
        <v>8300</v>
      </c>
      <c r="T46" s="1">
        <v>9699.66</v>
      </c>
      <c r="U46" s="1"/>
      <c r="V46" s="1"/>
      <c r="W46" s="1"/>
      <c r="X46" s="1"/>
      <c r="Y46" s="1"/>
    </row>
    <row r="47" spans="1:28" hidden="1" x14ac:dyDescent="0.3">
      <c r="A47" s="1"/>
      <c r="B47" s="1"/>
      <c r="C47" s="1"/>
      <c r="D47" s="1"/>
      <c r="E47" s="1"/>
      <c r="F47" s="1"/>
      <c r="G47" s="1"/>
      <c r="H47" s="1">
        <v>5000</v>
      </c>
      <c r="I47" s="1">
        <v>4650</v>
      </c>
      <c r="J47" s="1">
        <v>4608.97</v>
      </c>
      <c r="K47" s="1">
        <v>4700</v>
      </c>
      <c r="L47" s="1">
        <v>4600</v>
      </c>
      <c r="M47" s="1">
        <v>4424.93</v>
      </c>
      <c r="N47" s="1">
        <v>4500</v>
      </c>
      <c r="O47" s="1">
        <v>4800</v>
      </c>
      <c r="P47" s="1">
        <v>4550</v>
      </c>
      <c r="Q47" s="1">
        <v>4482.8999999999996</v>
      </c>
      <c r="R47" s="1">
        <v>4716.6099999999997</v>
      </c>
      <c r="S47" s="1">
        <v>4850</v>
      </c>
      <c r="T47" s="1">
        <v>5797.7</v>
      </c>
      <c r="U47" s="1"/>
      <c r="V47" s="1"/>
      <c r="W47" s="1"/>
      <c r="X47" s="1"/>
      <c r="Y47" s="1"/>
    </row>
    <row r="48" spans="1:28" hidden="1" x14ac:dyDescent="0.3">
      <c r="A48" s="1"/>
      <c r="B48" s="1"/>
      <c r="C48" s="1"/>
      <c r="D48" s="1"/>
      <c r="E48" s="1"/>
      <c r="F48" s="1"/>
      <c r="G48" s="1"/>
      <c r="H48" s="1">
        <v>4900</v>
      </c>
      <c r="I48" s="1">
        <v>4600</v>
      </c>
      <c r="J48" s="1">
        <v>4532.84</v>
      </c>
      <c r="K48" s="1">
        <v>4700</v>
      </c>
      <c r="L48" s="1">
        <v>4583.2700000000004</v>
      </c>
      <c r="M48" s="1">
        <v>4274.93</v>
      </c>
      <c r="N48" s="1">
        <v>4500</v>
      </c>
      <c r="O48" s="1" t="s">
        <v>133</v>
      </c>
      <c r="P48" s="1">
        <v>4550</v>
      </c>
      <c r="Q48" s="1" t="s">
        <v>133</v>
      </c>
      <c r="R48" s="1">
        <v>4550</v>
      </c>
      <c r="S48" s="1">
        <v>4650</v>
      </c>
      <c r="T48" s="1" t="s">
        <v>133</v>
      </c>
      <c r="U48" s="1"/>
      <c r="V48" s="1"/>
      <c r="W48" s="1"/>
      <c r="X48" s="1"/>
      <c r="Y48" s="1"/>
    </row>
    <row r="49" spans="1:25" hidden="1" x14ac:dyDescent="0.3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4300</v>
      </c>
      <c r="K49" s="1" t="s">
        <v>133</v>
      </c>
      <c r="L49" s="1">
        <v>4150</v>
      </c>
      <c r="M49" s="1">
        <v>4049.69</v>
      </c>
      <c r="N49" s="1">
        <v>4133.07</v>
      </c>
      <c r="O49" s="1">
        <v>4549.7299999999996</v>
      </c>
      <c r="P49" s="1">
        <v>4300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3">
      <c r="A50" s="1"/>
      <c r="B50" s="1"/>
      <c r="C50" s="1"/>
      <c r="D50" s="1"/>
      <c r="E50" s="1"/>
      <c r="F50" s="1"/>
      <c r="G50" s="1"/>
      <c r="H50" s="1" t="s">
        <v>133</v>
      </c>
      <c r="I50" s="1">
        <v>3000</v>
      </c>
      <c r="J50" s="1">
        <v>2800</v>
      </c>
      <c r="K50" s="1">
        <v>2800</v>
      </c>
      <c r="L50" s="1">
        <v>3000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3340.42</v>
      </c>
      <c r="R50" s="1">
        <v>2416.5500000000002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3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12300</v>
      </c>
      <c r="K51" s="1">
        <v>14000</v>
      </c>
      <c r="L51" s="1">
        <v>12500</v>
      </c>
      <c r="M51" s="1">
        <v>12247.45</v>
      </c>
      <c r="N51" s="1">
        <v>12000</v>
      </c>
      <c r="O51" s="1" t="s">
        <v>133</v>
      </c>
      <c r="P51" s="1" t="s">
        <v>133</v>
      </c>
      <c r="Q51" s="1">
        <v>12364.72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3">
      <c r="A52" s="1"/>
      <c r="B52" s="1"/>
      <c r="C52" s="1"/>
      <c r="D52" s="1"/>
      <c r="E52" s="1"/>
      <c r="F52" s="1"/>
      <c r="G52" s="1"/>
      <c r="H52" s="1" t="s">
        <v>133</v>
      </c>
      <c r="I52" s="1">
        <v>7600</v>
      </c>
      <c r="J52" s="1">
        <v>9100</v>
      </c>
      <c r="K52" s="1">
        <v>7500</v>
      </c>
      <c r="L52" s="1">
        <v>7500</v>
      </c>
      <c r="M52" s="1">
        <v>7249.83</v>
      </c>
      <c r="N52" s="1">
        <v>7333.18</v>
      </c>
      <c r="O52" s="1">
        <v>7349.83</v>
      </c>
      <c r="P52" s="1">
        <v>7300</v>
      </c>
      <c r="Q52" s="1">
        <v>6755.18</v>
      </c>
      <c r="R52" s="1">
        <v>7533.3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3">
      <c r="A53" s="1"/>
      <c r="B53" s="1"/>
      <c r="C53" s="1"/>
      <c r="D53" s="1"/>
      <c r="E53" s="1"/>
      <c r="F53" s="1"/>
      <c r="G53" s="1"/>
      <c r="H53" s="1">
        <v>11500</v>
      </c>
      <c r="I53" s="1">
        <v>12000</v>
      </c>
      <c r="J53" s="1">
        <v>11800</v>
      </c>
      <c r="K53" s="1">
        <v>11700</v>
      </c>
      <c r="L53" s="1">
        <v>12000</v>
      </c>
      <c r="M53" s="1">
        <v>11649.89</v>
      </c>
      <c r="N53" s="1">
        <v>11533.24</v>
      </c>
      <c r="O53" s="1">
        <v>11649.03</v>
      </c>
      <c r="P53" s="1">
        <v>11300</v>
      </c>
      <c r="Q53" s="1">
        <v>11609.95</v>
      </c>
      <c r="R53" s="1">
        <v>11666.57</v>
      </c>
      <c r="S53" s="1">
        <v>11600</v>
      </c>
      <c r="T53" s="1">
        <v>13399.75</v>
      </c>
      <c r="U53" s="1"/>
      <c r="V53" s="1"/>
      <c r="W53" s="1"/>
      <c r="X53" s="1"/>
      <c r="Y53" s="1"/>
    </row>
    <row r="54" spans="1:25" hidden="1" x14ac:dyDescent="0.3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8500</v>
      </c>
      <c r="M54" s="1">
        <v>8549.85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8800</v>
      </c>
      <c r="S54" s="1">
        <v>7500</v>
      </c>
      <c r="T54" s="1">
        <v>9399.65</v>
      </c>
      <c r="U54" s="1"/>
      <c r="V54" s="1"/>
      <c r="W54" s="1"/>
      <c r="X54" s="1"/>
      <c r="Y54" s="1"/>
    </row>
    <row r="55" spans="1:2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4:C34"/>
    <mergeCell ref="X34:Y34"/>
    <mergeCell ref="B35:C35"/>
    <mergeCell ref="X35:Y35"/>
    <mergeCell ref="U26:W26"/>
    <mergeCell ref="X26:Y26"/>
    <mergeCell ref="B33:C33"/>
    <mergeCell ref="V33:W33"/>
    <mergeCell ref="X33:Y33"/>
    <mergeCell ref="A1:Y1"/>
    <mergeCell ref="B4:G4"/>
    <mergeCell ref="B5:G5"/>
    <mergeCell ref="B22:C22"/>
    <mergeCell ref="X21:Y21"/>
    <mergeCell ref="X22:Y22"/>
    <mergeCell ref="B9:G9"/>
    <mergeCell ref="B10:G10"/>
    <mergeCell ref="B11:G11"/>
    <mergeCell ref="B12:G12"/>
    <mergeCell ref="B16:C16"/>
    <mergeCell ref="B17:C17"/>
    <mergeCell ref="U16:W16"/>
    <mergeCell ref="X16:Y16"/>
    <mergeCell ref="B21:C21"/>
    <mergeCell ref="B6:G6"/>
    <mergeCell ref="B7:G7"/>
    <mergeCell ref="B8:G8"/>
    <mergeCell ref="U4:W4"/>
    <mergeCell ref="X4:Y4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2025-05-02T06:16:56Z</cp:lastPrinted>
  <dcterms:created xsi:type="dcterms:W3CDTF">2025-05-02T06:09:24Z</dcterms:created>
  <dcterms:modified xsi:type="dcterms:W3CDTF">2025-05-02T09:06:33Z</dcterms:modified>
</cp:coreProperties>
</file>