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June, 2025\"/>
    </mc:Choice>
  </mc:AlternateContent>
  <xr:revisionPtr revIDLastSave="0" documentId="13_ncr:1_{4367476E-61BB-4A40-B71F-21845321DE56}" xr6:coauthVersionLast="47" xr6:coauthVersionMax="47" xr10:uidLastSave="{00000000-0000-0000-0000-000000000000}"/>
  <bookViews>
    <workbookView xWindow="-90" yWindow="0" windowWidth="9780" windowHeight="10890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B22" i="1" l="1"/>
  <c r="F16" i="1" l="1"/>
  <c r="C25" i="1" l="1"/>
  <c r="G16" i="1" l="1"/>
  <c r="G26" i="1"/>
  <c r="F26" i="1"/>
  <c r="G35" i="1" l="1"/>
  <c r="F35" i="1"/>
  <c r="G17" i="1" l="1"/>
  <c r="E18" i="1"/>
  <c r="C18" i="1"/>
  <c r="C27" i="1"/>
  <c r="C28" i="1" s="1"/>
  <c r="E28" i="1"/>
  <c r="B37" i="1"/>
  <c r="F36" i="1"/>
  <c r="G36" i="1"/>
  <c r="C37" i="1"/>
  <c r="E37" i="1"/>
  <c r="D37" i="1"/>
  <c r="F37" i="1" l="1"/>
  <c r="G18" i="1"/>
  <c r="G27" i="1"/>
  <c r="G37" i="1"/>
  <c r="G28" i="1"/>
  <c r="B27" i="1" l="1"/>
  <c r="B28" i="1" s="1"/>
  <c r="B18" i="1"/>
  <c r="F17" i="1" l="1"/>
  <c r="D18" i="1"/>
  <c r="F18" i="1" s="1"/>
  <c r="D28" i="1"/>
  <c r="F28" i="1" s="1"/>
  <c r="F27" i="1"/>
</calcChain>
</file>

<file path=xl/sharedStrings.xml><?xml version="1.0" encoding="utf-8"?>
<sst xmlns="http://schemas.openxmlformats.org/spreadsheetml/2006/main" count="61" uniqueCount="37">
  <si>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</si>
  <si>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</si>
  <si>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</si>
  <si>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</si>
  <si>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</si>
  <si>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</si>
  <si>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</si>
  <si>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</si>
  <si>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</si>
  <si>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</si>
  <si>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</si>
  <si>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</si>
  <si>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</si>
  <si>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</si>
  <si>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</si>
  <si>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                    %Change in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</si>
  <si>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</si>
  <si>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</si>
  <si>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</si>
  <si>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Table-3: Cumulative Trend </t>
  </si>
  <si>
    <t xml:space="preserve">            ( Shazia Begum )</t>
  </si>
  <si>
    <t xml:space="preserve">             Director (Trade)</t>
  </si>
  <si>
    <t>May, 2025</t>
  </si>
  <si>
    <t>(1 $=Rs.281.666293)</t>
  </si>
  <si>
    <t>June, 2025</t>
  </si>
  <si>
    <t xml:space="preserve">    June, 2025  (P)</t>
  </si>
  <si>
    <t>June, 2025 over</t>
  </si>
  <si>
    <t>June, 2024</t>
  </si>
  <si>
    <t xml:space="preserve"> July - June, 2024-2025</t>
  </si>
  <si>
    <t xml:space="preserve"> July - June, 2023-2024</t>
  </si>
  <si>
    <t>July - June, 2024-2025 over</t>
  </si>
  <si>
    <t>July - June,  2023-2024</t>
  </si>
  <si>
    <t xml:space="preserve">   May, 2025   (R)</t>
  </si>
  <si>
    <t>2 - Due to roundings effects some totals and percentages may not tally.</t>
  </si>
  <si>
    <t>(1 $=Rs.283.000136)</t>
  </si>
  <si>
    <t>(1 $=Rs.278.438722)</t>
  </si>
  <si>
    <t xml:space="preserve">      June, 2025 (1$=Rs..283.000136) , May, 2025 (1$=Rs..281.666293) and June, 2024 (1$=Rs.278.438722)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</si>
</sst>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/>
    <xf numFmtId="0" fontId="5" fillId="2" borderId="0" xfId="0" applyFont="1" applyFill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1" zoomScale="60" zoomScaleNormal="60" workbookViewId="0">
      <selection activeCell="A42" sqref="A42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19.23046875" style="1" customWidth="1"/>
    <col min="4" max="4" width="17" style="1" customWidth="1"/>
    <col min="5" max="5" width="20" style="1" customWidth="1"/>
    <col min="6" max="6" width="14.07421875" style="1" customWidth="1"/>
    <col min="7" max="7" width="14.84375" style="1" customWidth="1"/>
    <col min="8" max="8" width="7" style="1" customWidth="1"/>
    <col min="9" max="9" width="11.921875" style="1" bestFit="1" customWidth="1"/>
    <col min="10" max="10" width="12.61328125" style="1" bestFit="1" customWidth="1"/>
    <col min="11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47" t="s">
        <v>0</v>
      </c>
      <c r="B1" s="47"/>
      <c r="C1" s="47"/>
      <c r="D1" s="47"/>
      <c r="E1" s="47"/>
      <c r="F1" s="47"/>
      <c r="G1" s="47"/>
    </row>
    <row r="2" spans="1:20" ht="21" x14ac:dyDescent="0.5">
      <c r="A2" s="48" t="s">
        <v>10</v>
      </c>
      <c r="B2" s="48"/>
      <c r="C2" s="48"/>
      <c r="D2" s="48"/>
      <c r="E2" s="48"/>
      <c r="F2" s="48"/>
      <c r="G2" s="48"/>
    </row>
    <row r="3" spans="1:20" ht="21" x14ac:dyDescent="0.5">
      <c r="A3" s="48"/>
      <c r="B3" s="48"/>
      <c r="C3" s="48"/>
      <c r="D3" s="48"/>
      <c r="E3" s="48"/>
      <c r="F3" s="48"/>
      <c r="G3" s="48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48" t="s">
        <v>12</v>
      </c>
      <c r="B5" s="48"/>
      <c r="C5" s="48"/>
      <c r="D5" s="48"/>
      <c r="E5" s="48"/>
      <c r="F5" s="48"/>
      <c r="G5" s="48"/>
    </row>
    <row r="6" spans="1:20" ht="25" customHeight="1" x14ac:dyDescent="0.5">
      <c r="A6" s="47" t="s">
        <v>24</v>
      </c>
      <c r="B6" s="47"/>
      <c r="C6" s="47"/>
      <c r="D6" s="47"/>
      <c r="E6" s="47"/>
      <c r="F6" s="47"/>
      <c r="G6" s="47"/>
    </row>
    <row r="7" spans="1:20" ht="20.149999999999999" customHeight="1" x14ac:dyDescent="0.5">
      <c r="A7" s="26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8" t="s">
        <v>17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41"/>
      <c r="C11" s="42"/>
      <c r="D11" s="41"/>
      <c r="E11" s="42"/>
      <c r="F11" s="43" t="s">
        <v>1</v>
      </c>
      <c r="G11" s="44"/>
      <c r="I11"/>
      <c r="J11"/>
      <c r="K11"/>
      <c r="L11"/>
      <c r="M11"/>
      <c r="N11"/>
      <c r="O11"/>
      <c r="P11"/>
    </row>
    <row r="12" spans="1:20" ht="20.149999999999999" customHeight="1" x14ac:dyDescent="0.45">
      <c r="A12" s="9" t="s">
        <v>2</v>
      </c>
      <c r="B12" s="45" t="s">
        <v>25</v>
      </c>
      <c r="C12" s="46"/>
      <c r="D12" s="45" t="s">
        <v>32</v>
      </c>
      <c r="E12" s="46"/>
      <c r="F12" s="45" t="s">
        <v>26</v>
      </c>
      <c r="G12" s="46"/>
    </row>
    <row r="13" spans="1:20" ht="20.149999999999999" customHeight="1" x14ac:dyDescent="0.45">
      <c r="A13" s="10"/>
      <c r="B13" s="11"/>
      <c r="C13" s="12"/>
      <c r="D13" s="13"/>
      <c r="E13" s="12"/>
      <c r="F13" s="39" t="s">
        <v>22</v>
      </c>
      <c r="G13" s="40"/>
    </row>
    <row r="14" spans="1:20" ht="25" customHeight="1" x14ac:dyDescent="0.45">
      <c r="A14" s="10"/>
      <c r="B14" s="33" t="s">
        <v>11</v>
      </c>
      <c r="C14" s="34" t="s">
        <v>4</v>
      </c>
      <c r="D14" s="32" t="s">
        <v>3</v>
      </c>
      <c r="E14" s="34" t="s">
        <v>4</v>
      </c>
      <c r="F14" s="32" t="s">
        <v>3</v>
      </c>
      <c r="G14" s="34" t="s">
        <v>4</v>
      </c>
    </row>
    <row r="15" spans="1:20" ht="25" customHeight="1" x14ac:dyDescent="0.45">
      <c r="A15" s="14"/>
      <c r="B15" s="15"/>
      <c r="C15" s="36" t="s">
        <v>34</v>
      </c>
      <c r="D15" s="15"/>
      <c r="E15" s="36" t="s">
        <v>23</v>
      </c>
      <c r="F15" s="35"/>
      <c r="G15" s="36"/>
    </row>
    <row r="16" spans="1:20" ht="25" customHeight="1" x14ac:dyDescent="0.5">
      <c r="A16" s="9" t="s">
        <v>8</v>
      </c>
      <c r="B16" s="28">
        <v>205649.66</v>
      </c>
      <c r="C16" s="28">
        <v>726.67687366032021</v>
      </c>
      <c r="D16" s="28">
        <v>205586.77</v>
      </c>
      <c r="E16" s="31">
        <v>729.89487566224011</v>
      </c>
      <c r="F16" s="31">
        <f t="shared" ref="F16:G18" si="0">ROUND(B16/D16*100-100,2)</f>
        <v>0.03</v>
      </c>
      <c r="G16" s="31">
        <f t="shared" si="0"/>
        <v>-0.44</v>
      </c>
    </row>
    <row r="17" spans="1:20" ht="25" customHeight="1" x14ac:dyDescent="0.5">
      <c r="A17" s="17" t="s">
        <v>9</v>
      </c>
      <c r="B17" s="28">
        <v>240992.36000000002</v>
      </c>
      <c r="C17" s="28">
        <v>851.56263968832207</v>
      </c>
      <c r="D17" s="28">
        <v>245132.60000000003</v>
      </c>
      <c r="E17" s="28">
        <v>870.29445573012549</v>
      </c>
      <c r="F17" s="28">
        <f t="shared" si="0"/>
        <v>-1.69</v>
      </c>
      <c r="G17" s="28">
        <f t="shared" si="0"/>
        <v>-2.15</v>
      </c>
    </row>
    <row r="18" spans="1:20" ht="25" customHeight="1" x14ac:dyDescent="0.5">
      <c r="A18" s="18" t="s">
        <v>5</v>
      </c>
      <c r="B18" s="28">
        <f>B16-B17</f>
        <v>-35342.700000000012</v>
      </c>
      <c r="C18" s="28">
        <f>C16-C17</f>
        <v>-124.88576602800185</v>
      </c>
      <c r="D18" s="28">
        <f>D16-D17</f>
        <v>-39545.830000000045</v>
      </c>
      <c r="E18" s="30">
        <f>E16-E17</f>
        <v>-140.39958006788538</v>
      </c>
      <c r="F18" s="31">
        <f t="shared" si="0"/>
        <v>-10.63</v>
      </c>
      <c r="G18" s="31">
        <f t="shared" si="0"/>
        <v>-11.05</v>
      </c>
    </row>
    <row r="19" spans="1:20" ht="25" customHeight="1" x14ac:dyDescent="0.45">
      <c r="I19"/>
      <c r="J19"/>
      <c r="K19"/>
      <c r="L19"/>
    </row>
    <row r="20" spans="1:20" ht="25" customHeight="1" x14ac:dyDescent="0.5">
      <c r="A20" s="38" t="s">
        <v>18</v>
      </c>
      <c r="I20"/>
      <c r="J20"/>
      <c r="K20"/>
      <c r="L20"/>
    </row>
    <row r="21" spans="1:20" ht="20.149999999999999" customHeight="1" x14ac:dyDescent="0.45">
      <c r="A21" s="19"/>
      <c r="B21" s="41"/>
      <c r="C21" s="42"/>
      <c r="D21" s="20"/>
      <c r="E21" s="21"/>
      <c r="F21" s="43" t="s">
        <v>1</v>
      </c>
      <c r="G21" s="44"/>
      <c r="I21"/>
      <c r="J21"/>
      <c r="K21"/>
      <c r="L21"/>
    </row>
    <row r="22" spans="1:20" ht="20.149999999999999" customHeight="1" x14ac:dyDescent="0.45">
      <c r="A22" s="9" t="s">
        <v>6</v>
      </c>
      <c r="B22" s="45" t="str">
        <f t="shared" ref="B22" si="1">$B$12</f>
        <v xml:space="preserve">    June, 2025  (P)</v>
      </c>
      <c r="C22" s="46"/>
      <c r="D22" s="45" t="s">
        <v>27</v>
      </c>
      <c r="E22" s="46"/>
      <c r="F22" s="45" t="s">
        <v>26</v>
      </c>
      <c r="G22" s="46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49"/>
      <c r="E23" s="50"/>
      <c r="F23" s="39" t="s">
        <v>27</v>
      </c>
      <c r="G23" s="40"/>
      <c r="I23"/>
      <c r="J23"/>
      <c r="K23"/>
      <c r="L23"/>
    </row>
    <row r="24" spans="1:20" ht="25" customHeight="1" x14ac:dyDescent="0.45">
      <c r="A24" s="10"/>
      <c r="B24" s="33" t="s">
        <v>11</v>
      </c>
      <c r="C24" s="34" t="s">
        <v>4</v>
      </c>
      <c r="D24" s="32" t="s">
        <v>3</v>
      </c>
      <c r="E24" s="34" t="s">
        <v>4</v>
      </c>
      <c r="F24" s="32" t="s">
        <v>3</v>
      </c>
      <c r="G24" s="34" t="s">
        <v>4</v>
      </c>
      <c r="I24"/>
      <c r="J24"/>
      <c r="K24"/>
      <c r="L24"/>
    </row>
    <row r="25" spans="1:20" ht="25" customHeight="1" x14ac:dyDescent="0.45">
      <c r="A25" s="14"/>
      <c r="B25" s="15"/>
      <c r="C25" s="36" t="str">
        <f>$C$15</f>
        <v>(1 $=Rs.283.000136)</v>
      </c>
      <c r="D25" s="35"/>
      <c r="E25" s="36" t="s">
        <v>35</v>
      </c>
      <c r="F25" s="35"/>
      <c r="G25" s="36"/>
      <c r="I25"/>
      <c r="J25"/>
      <c r="K25"/>
      <c r="L25"/>
    </row>
    <row r="26" spans="1:20" ht="25" customHeight="1" x14ac:dyDescent="0.5">
      <c r="A26" s="9" t="s">
        <v>8</v>
      </c>
      <c r="B26" s="27">
        <f t="shared" ref="B26:C26" si="2">B16</f>
        <v>205649.66</v>
      </c>
      <c r="C26" s="31">
        <f t="shared" si="2"/>
        <v>726.67687366032021</v>
      </c>
      <c r="D26" s="28">
        <v>179201</v>
      </c>
      <c r="E26" s="27">
        <v>643.5923157344339</v>
      </c>
      <c r="F26" s="28">
        <f t="shared" ref="F26:G28" si="3">ROUND(B26/D26*100-100,2)</f>
        <v>14.76</v>
      </c>
      <c r="G26" s="28">
        <f t="shared" si="3"/>
        <v>12.91</v>
      </c>
      <c r="I26"/>
      <c r="J26"/>
      <c r="K26"/>
      <c r="L26"/>
    </row>
    <row r="27" spans="1:20" ht="25" customHeight="1" x14ac:dyDescent="0.5">
      <c r="A27" s="17" t="s">
        <v>9</v>
      </c>
      <c r="B27" s="29">
        <f>B17</f>
        <v>240992.36000000002</v>
      </c>
      <c r="C27" s="28">
        <f>C17</f>
        <v>851.56263968832207</v>
      </c>
      <c r="D27" s="28">
        <v>312409.03000000003</v>
      </c>
      <c r="E27" s="29">
        <v>1122.0028283588113</v>
      </c>
      <c r="F27" s="28">
        <f t="shared" si="3"/>
        <v>-22.86</v>
      </c>
      <c r="G27" s="28">
        <f t="shared" si="3"/>
        <v>-24.1</v>
      </c>
      <c r="I27"/>
      <c r="J27"/>
      <c r="K27"/>
      <c r="L27"/>
    </row>
    <row r="28" spans="1:20" ht="25" customHeight="1" x14ac:dyDescent="0.5">
      <c r="A28" s="18" t="s">
        <v>5</v>
      </c>
      <c r="B28" s="30">
        <f>B26-B27</f>
        <v>-35342.700000000012</v>
      </c>
      <c r="C28" s="31">
        <f>C26-C27</f>
        <v>-124.88576602800185</v>
      </c>
      <c r="D28" s="30">
        <f>D26-D27</f>
        <v>-133208.03000000003</v>
      </c>
      <c r="E28" s="31">
        <f>E26-E27</f>
        <v>-478.41051262437736</v>
      </c>
      <c r="F28" s="31">
        <f t="shared" si="3"/>
        <v>-73.47</v>
      </c>
      <c r="G28" s="31">
        <f t="shared" si="3"/>
        <v>-73.900000000000006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ht="25" customHeight="1" x14ac:dyDescent="0.45">
      <c r="I29"/>
      <c r="J29"/>
      <c r="K29"/>
      <c r="L29"/>
      <c r="M29"/>
      <c r="N29"/>
      <c r="O29"/>
      <c r="P29"/>
      <c r="Q29"/>
      <c r="R29"/>
      <c r="S29"/>
      <c r="T29"/>
    </row>
    <row r="30" spans="1:20" ht="25" customHeight="1" x14ac:dyDescent="0.5">
      <c r="A30" s="38" t="s">
        <v>19</v>
      </c>
      <c r="B30" s="22"/>
      <c r="C30" s="22"/>
      <c r="D30" s="22"/>
      <c r="E30" s="22"/>
      <c r="F30" s="22"/>
      <c r="G30" s="22"/>
      <c r="I30"/>
      <c r="J30"/>
      <c r="K30"/>
      <c r="L30"/>
      <c r="M30"/>
      <c r="N30"/>
      <c r="O30"/>
      <c r="P30"/>
      <c r="Q30"/>
      <c r="R30"/>
      <c r="S30"/>
      <c r="T30"/>
    </row>
    <row r="31" spans="1:20" ht="20.149999999999999" customHeight="1" x14ac:dyDescent="0.45">
      <c r="A31" s="19"/>
      <c r="B31" s="41"/>
      <c r="C31" s="42"/>
      <c r="D31" s="23"/>
      <c r="E31" s="23"/>
      <c r="F31" s="53" t="s">
        <v>15</v>
      </c>
      <c r="G31" s="54"/>
      <c r="I31"/>
      <c r="J31"/>
      <c r="K31"/>
      <c r="L31"/>
      <c r="M31"/>
      <c r="N31"/>
      <c r="O31"/>
      <c r="P31"/>
      <c r="Q31"/>
      <c r="R31"/>
      <c r="S31"/>
      <c r="T31"/>
    </row>
    <row r="32" spans="1:20" ht="20.149999999999999" customHeight="1" x14ac:dyDescent="0.45">
      <c r="A32" s="9" t="s">
        <v>6</v>
      </c>
      <c r="B32" s="51" t="s">
        <v>28</v>
      </c>
      <c r="C32" s="52"/>
      <c r="D32" s="51" t="s">
        <v>29</v>
      </c>
      <c r="E32" s="52"/>
      <c r="F32" s="45" t="s">
        <v>30</v>
      </c>
      <c r="G32" s="46"/>
      <c r="I32"/>
      <c r="J32"/>
      <c r="K32"/>
      <c r="L32"/>
      <c r="M32"/>
      <c r="N32"/>
      <c r="O32"/>
      <c r="P32"/>
      <c r="Q32"/>
      <c r="R32"/>
      <c r="S32"/>
      <c r="T32"/>
    </row>
    <row r="33" spans="1:20" ht="20.149999999999999" customHeight="1" x14ac:dyDescent="0.45">
      <c r="A33" s="9"/>
      <c r="B33" s="49"/>
      <c r="C33" s="50"/>
      <c r="D33" s="49"/>
      <c r="E33" s="40"/>
      <c r="F33" s="49" t="s">
        <v>31</v>
      </c>
      <c r="G33" s="40"/>
      <c r="I33"/>
      <c r="J33"/>
      <c r="K33"/>
      <c r="L33"/>
      <c r="M33"/>
      <c r="N33"/>
      <c r="O33"/>
      <c r="P33"/>
      <c r="Q33"/>
      <c r="R33"/>
      <c r="S33"/>
      <c r="T33"/>
    </row>
    <row r="34" spans="1:20" ht="25" customHeight="1" x14ac:dyDescent="0.45">
      <c r="A34" s="18"/>
      <c r="B34" s="15" t="s">
        <v>3</v>
      </c>
      <c r="C34" s="16" t="s">
        <v>4</v>
      </c>
      <c r="D34" s="15" t="s">
        <v>3</v>
      </c>
      <c r="E34" s="16" t="s">
        <v>4</v>
      </c>
      <c r="F34" s="15">
        <v>3</v>
      </c>
      <c r="G34" s="16" t="s">
        <v>4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25" customHeight="1" x14ac:dyDescent="0.5">
      <c r="A35" s="9" t="s">
        <v>8</v>
      </c>
      <c r="B35" s="28">
        <v>2345631.0100000002</v>
      </c>
      <c r="C35" s="28">
        <v>8396.777097803737</v>
      </c>
      <c r="D35" s="28">
        <v>2174712.52</v>
      </c>
      <c r="E35" s="28">
        <v>7687.2548654100319</v>
      </c>
      <c r="F35" s="28">
        <f t="shared" ref="F35:G37" si="4">ROUND(B35/D35*100-100,2)</f>
        <v>7.86</v>
      </c>
      <c r="G35" s="28">
        <f t="shared" si="4"/>
        <v>9.23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ht="25" customHeight="1" x14ac:dyDescent="0.5">
      <c r="A36" s="17" t="s">
        <v>9</v>
      </c>
      <c r="B36" s="28">
        <v>3077198.4100000006</v>
      </c>
      <c r="C36" s="28">
        <v>11015.606864437186</v>
      </c>
      <c r="D36" s="28">
        <v>3054983.78</v>
      </c>
      <c r="E36" s="28">
        <v>10798.870442790509</v>
      </c>
      <c r="F36" s="28">
        <f t="shared" si="4"/>
        <v>0.73</v>
      </c>
      <c r="G36" s="28">
        <f>ROUND(C36/E36*100-100,2)</f>
        <v>2.0099999999999998</v>
      </c>
      <c r="I36"/>
      <c r="J36"/>
      <c r="K36"/>
      <c r="L36"/>
      <c r="M36"/>
      <c r="N36"/>
      <c r="O36"/>
      <c r="P36"/>
      <c r="Q36"/>
      <c r="R36"/>
      <c r="S36"/>
      <c r="T36"/>
    </row>
    <row r="37" spans="1:20" ht="25" customHeight="1" x14ac:dyDescent="0.5">
      <c r="A37" s="18" t="s">
        <v>5</v>
      </c>
      <c r="B37" s="28">
        <f>B35-B36</f>
        <v>-731567.40000000037</v>
      </c>
      <c r="C37" s="30">
        <f>C35-C36</f>
        <v>-2618.8297666334493</v>
      </c>
      <c r="D37" s="30">
        <f>D35-D36</f>
        <v>-880271.25999999978</v>
      </c>
      <c r="E37" s="30">
        <f>E35-E36</f>
        <v>-3111.6155773804767</v>
      </c>
      <c r="F37" s="31">
        <f t="shared" si="4"/>
        <v>-16.89</v>
      </c>
      <c r="G37" s="31">
        <f t="shared" si="4"/>
        <v>-15.84</v>
      </c>
    </row>
    <row r="38" spans="1:20" x14ac:dyDescent="0.45">
      <c r="A38" s="6"/>
      <c r="B38" s="6"/>
      <c r="C38" s="6"/>
      <c r="D38" s="6"/>
      <c r="E38" s="6"/>
      <c r="F38" s="6"/>
      <c r="G38" s="6"/>
    </row>
    <row r="39" spans="1:20" x14ac:dyDescent="0.45">
      <c r="A39" s="1" t="s">
        <v>7</v>
      </c>
    </row>
    <row r="40" spans="1:20" x14ac:dyDescent="0.45">
      <c r="A40" s="1" t="s">
        <v>16</v>
      </c>
    </row>
    <row r="41" spans="1:20" x14ac:dyDescent="0.45">
      <c r="A41" s="1" t="s">
        <v>36</v>
      </c>
    </row>
    <row r="42" spans="1:20" x14ac:dyDescent="0.45">
      <c r="A42" s="1" t="s">
        <v>33</v>
      </c>
    </row>
    <row r="43" spans="1:20" x14ac:dyDescent="0.45">
      <c r="B43" s="2"/>
      <c r="C43" s="2"/>
    </row>
    <row r="44" spans="1:20" x14ac:dyDescent="0.45">
      <c r="B44" s="2"/>
      <c r="C44" s="2"/>
    </row>
    <row r="45" spans="1:20" x14ac:dyDescent="0.45">
      <c r="B45" s="2"/>
      <c r="C45" s="2"/>
      <c r="D45" s="2"/>
      <c r="E45" s="2"/>
    </row>
    <row r="46" spans="1:20" ht="23.5" x14ac:dyDescent="0.55000000000000004">
      <c r="B46" s="2"/>
      <c r="C46" s="2"/>
      <c r="D46" s="2"/>
      <c r="F46" s="24"/>
      <c r="G46" s="25"/>
    </row>
    <row r="47" spans="1:20" ht="23.5" x14ac:dyDescent="0.55000000000000004">
      <c r="B47" s="2"/>
      <c r="C47" s="2"/>
      <c r="D47" s="2"/>
      <c r="E47" s="37"/>
      <c r="F47" s="37" t="s">
        <v>20</v>
      </c>
      <c r="G47" s="37"/>
    </row>
    <row r="48" spans="1:20" ht="23.5" x14ac:dyDescent="0.55000000000000004">
      <c r="E48" s="37"/>
      <c r="F48" s="37" t="s">
        <v>21</v>
      </c>
      <c r="G48" s="37"/>
    </row>
    <row r="49" spans="5:7" x14ac:dyDescent="0.45">
      <c r="E49" s="6"/>
      <c r="F49" s="6"/>
      <c r="G49" s="6"/>
    </row>
  </sheetData>
  <mergeCells count="27">
    <mergeCell ref="B21:C21"/>
    <mergeCell ref="B33:C33"/>
    <mergeCell ref="D33:E33"/>
    <mergeCell ref="F33:G33"/>
    <mergeCell ref="F23:G23"/>
    <mergeCell ref="B31:C31"/>
    <mergeCell ref="B32:C32"/>
    <mergeCell ref="D32:E32"/>
    <mergeCell ref="F32:G32"/>
    <mergeCell ref="D23:E23"/>
    <mergeCell ref="F31:G31"/>
    <mergeCell ref="B22:C22"/>
    <mergeCell ref="D22:E22"/>
    <mergeCell ref="F22:G22"/>
    <mergeCell ref="F21:G21"/>
    <mergeCell ref="A1:G1"/>
    <mergeCell ref="A2:G2"/>
    <mergeCell ref="A3:G3"/>
    <mergeCell ref="A5:G5"/>
    <mergeCell ref="A6:G6"/>
    <mergeCell ref="F13:G13"/>
    <mergeCell ref="B11:C11"/>
    <mergeCell ref="D11:E11"/>
    <mergeCell ref="F11:G11"/>
    <mergeCell ref="B12:C12"/>
    <mergeCell ref="D12:E12"/>
    <mergeCell ref="F12:G12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2025-07-23T06:22:54Z</dcterms:modified>
</cp:coreProperties>
</file>