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trade\OneDrive\Desktop\JUN, 2025\"/>
    </mc:Choice>
  </mc:AlternateContent>
  <xr:revisionPtr revIDLastSave="0" documentId="13_ncr:1_{508C3746-42D1-4425-96F5-ED84B71EA2A4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new" sheetId="3" r:id="rId1"/>
  </sheets>
  <definedNames>
    <definedName name="_xlnm.Print_Area" localSheetId="0">new!$A$1:$G$51,new!$J$17:$N$21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" l="1"/>
  <c r="B41" i="3" l="1"/>
  <c r="C41" i="3"/>
  <c r="E41" i="3" l="1"/>
  <c r="D41" i="3"/>
  <c r="E31" i="3"/>
  <c r="D31" i="3"/>
  <c r="C28" i="3"/>
  <c r="B29" i="3"/>
  <c r="F29" i="3" s="1"/>
  <c r="C29" i="3"/>
  <c r="G29" i="3" s="1"/>
  <c r="B30" i="3"/>
  <c r="F30" i="3" s="1"/>
  <c r="C30" i="3"/>
  <c r="G30" i="3" s="1"/>
  <c r="G40" i="3"/>
  <c r="F40" i="3"/>
  <c r="G39" i="3"/>
  <c r="F39" i="3"/>
  <c r="E20" i="3"/>
  <c r="D20" i="3"/>
  <c r="C20" i="3"/>
  <c r="B20" i="3"/>
  <c r="B31" i="3" s="1"/>
  <c r="G19" i="3"/>
  <c r="F19" i="3"/>
  <c r="G18" i="3"/>
  <c r="F18" i="3"/>
  <c r="G41" i="3" l="1"/>
  <c r="G20" i="3"/>
  <c r="F41" i="3"/>
  <c r="C31" i="3"/>
  <c r="G31" i="3" s="1"/>
  <c r="F31" i="3"/>
  <c r="F20" i="3"/>
  <c r="B25" i="3" l="1"/>
  <c r="C27" i="3" l="1"/>
</calcChain>
</file>

<file path=xl/sharedStrings.xml><?xml version="1.0" encoding="utf-8"?>
<sst xmlns="http://schemas.openxmlformats.org/spreadsheetml/2006/main" count="67" uniqueCount="40">
  <si>
    <t xml:space="preserve">GOVERNMENT OF PAKISTAN </t>
  </si>
  <si>
    <t xml:space="preserve">        Series</t>
  </si>
  <si>
    <t xml:space="preserve">         Series</t>
  </si>
  <si>
    <t>% Change in</t>
  </si>
  <si>
    <t>Rs.</t>
  </si>
  <si>
    <t>$</t>
  </si>
  <si>
    <t>Exports</t>
  </si>
  <si>
    <t>Imports</t>
  </si>
  <si>
    <t>Balance of Trade</t>
  </si>
  <si>
    <t>PAKISTAN BUREAU OF STATISTICS</t>
  </si>
  <si>
    <t xml:space="preserve">               (U.S. Dollars in Million)</t>
  </si>
  <si>
    <t xml:space="preserve">               (Rupees in Million)</t>
  </si>
  <si>
    <t xml:space="preserve">NOTE:- </t>
  </si>
  <si>
    <t>Balance of Trade (Trade Deficit)</t>
  </si>
  <si>
    <t xml:space="preserve">2-   Rupee Value converted into US Dollar on the basis of monthly Banks' Floating Average exchange rate provided by S.B.P. </t>
  </si>
  <si>
    <t>1-   Revised figures based on figures provided by the Director (R&amp;S) FBR, Islamabad.</t>
  </si>
  <si>
    <t>Table-1: Monthly Trend (MoM)</t>
  </si>
  <si>
    <t>Table-2: Yearly Trend (YoY)</t>
  </si>
  <si>
    <t xml:space="preserve">Table-3: Cumulative Trend </t>
  </si>
  <si>
    <t xml:space="preserve">             Director (Trade)</t>
  </si>
  <si>
    <t xml:space="preserve">            ( Shazia Begum )</t>
  </si>
  <si>
    <t>2024 - 2025</t>
  </si>
  <si>
    <t>2023 - 2024</t>
  </si>
  <si>
    <t>May, 2025</t>
  </si>
  <si>
    <t xml:space="preserve">(1 $=Rs.281.666293) </t>
  </si>
  <si>
    <t>June, 2025</t>
  </si>
  <si>
    <t xml:space="preserve">  June, 2025  ( R)</t>
  </si>
  <si>
    <t>June, 2025 over</t>
  </si>
  <si>
    <t>June, 2024  ( F)</t>
  </si>
  <si>
    <t>June, 2024 over</t>
  </si>
  <si>
    <t xml:space="preserve"> July - June,</t>
  </si>
  <si>
    <t xml:space="preserve">  July - June, </t>
  </si>
  <si>
    <t>July - June, 2024 - 2025 over</t>
  </si>
  <si>
    <t xml:space="preserve">    July - June, 2023 - 2024</t>
  </si>
  <si>
    <t xml:space="preserve">   May, 2025  (F)</t>
  </si>
  <si>
    <t xml:space="preserve">(1 $=Rs.283.000136) </t>
  </si>
  <si>
    <t xml:space="preserve">      June, 2025 (1$=Rs.283.000136) , May, 2025 (1$=Rs.281.666293) and June, 2024 (1$=Rs.278.438722)</t>
  </si>
  <si>
    <t xml:space="preserve">(1 $=Rs.278.438722) </t>
  </si>
  <si>
    <t>3-   Due to roundings effects some totals and percentages may not tally.</t>
  </si>
  <si>
    <t xml:space="preserve"> SUMMARY  (REVISED) ON MERCHANDISE TRADE STATISTICS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</si>
</sst>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.000000"/>
    <numFmt numFmtId="168" formatCode="_(* #,##0.000000_);_(* \(#,##0.0000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u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</font>
    <font>
      <sz val="12"/>
      <name val="Helv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7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4" fillId="0" borderId="0"/>
    <xf numFmtId="164" fontId="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4" fillId="0" borderId="0"/>
  </cellStyleXfs>
  <cellXfs count="74">
    <xf numFmtId="0" fontId="0" fillId="0" borderId="0" xfId="0"/>
    <xf numFmtId="0" fontId="9" fillId="0" borderId="0" xfId="0" applyFont="1"/>
    <xf numFmtId="0" fontId="10" fillId="0" borderId="0" xfId="0" applyFont="1"/>
    <xf numFmtId="3" fontId="11" fillId="0" borderId="3" xfId="0" applyNumberFormat="1" applyFont="1" applyBorder="1"/>
    <xf numFmtId="2" fontId="11" fillId="0" borderId="6" xfId="0" applyNumberFormat="1" applyFont="1" applyBorder="1" applyAlignment="1">
      <alignment horizontal="right"/>
    </xf>
    <xf numFmtId="3" fontId="11" fillId="0" borderId="9" xfId="0" applyNumberFormat="1" applyFont="1" applyBorder="1"/>
    <xf numFmtId="3" fontId="11" fillId="0" borderId="7" xfId="0" applyNumberFormat="1" applyFont="1" applyBorder="1"/>
    <xf numFmtId="3" fontId="11" fillId="0" borderId="4" xfId="0" applyNumberFormat="1" applyFont="1" applyBorder="1"/>
    <xf numFmtId="3" fontId="11" fillId="0" borderId="0" xfId="0" applyNumberFormat="1" applyFont="1"/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1" xfId="0" applyFont="1" applyBorder="1"/>
    <xf numFmtId="0" fontId="11" fillId="2" borderId="8" xfId="0" applyFont="1" applyFill="1" applyBorder="1"/>
    <xf numFmtId="0" fontId="9" fillId="2" borderId="3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11" fillId="2" borderId="1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1" fillId="2" borderId="6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/>
    <xf numFmtId="0" fontId="9" fillId="2" borderId="6" xfId="0" applyFont="1" applyFill="1" applyBorder="1"/>
    <xf numFmtId="164" fontId="11" fillId="0" borderId="0" xfId="8" applyFont="1"/>
    <xf numFmtId="0" fontId="9" fillId="2" borderId="8" xfId="0" applyFont="1" applyFill="1" applyBorder="1"/>
    <xf numFmtId="0" fontId="9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3" fillId="0" borderId="0" xfId="0" applyFont="1"/>
    <xf numFmtId="3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2" borderId="0" xfId="0" applyFont="1" applyFill="1"/>
    <xf numFmtId="0" fontId="9" fillId="2" borderId="10" xfId="0" applyFont="1" applyFill="1" applyBorder="1"/>
    <xf numFmtId="0" fontId="9" fillId="2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166" fontId="11" fillId="0" borderId="0" xfId="9" applyNumberFormat="1" applyFont="1" applyBorder="1" applyAlignment="1">
      <alignment horizontal="right"/>
    </xf>
    <xf numFmtId="166" fontId="11" fillId="0" borderId="0" xfId="0" applyNumberFormat="1" applyFont="1"/>
    <xf numFmtId="167" fontId="11" fillId="0" borderId="0" xfId="0" applyNumberFormat="1" applyFont="1"/>
    <xf numFmtId="167" fontId="9" fillId="0" borderId="0" xfId="0" applyNumberFormat="1" applyFont="1"/>
    <xf numFmtId="0" fontId="9" fillId="2" borderId="6" xfId="0" applyFont="1" applyFill="1" applyBorder="1" applyAlignment="1">
      <alignment horizontal="left" wrapText="1"/>
    </xf>
    <xf numFmtId="0" fontId="18" fillId="0" borderId="0" xfId="0" applyFont="1"/>
    <xf numFmtId="168" fontId="19" fillId="0" borderId="0" xfId="9" applyNumberFormat="1" applyFont="1" applyAlignment="1">
      <alignment horizontal="right"/>
    </xf>
    <xf numFmtId="168" fontId="20" fillId="0" borderId="0" xfId="9" applyNumberFormat="1" applyFont="1" applyFill="1" applyBorder="1"/>
    <xf numFmtId="0" fontId="21" fillId="0" borderId="0" xfId="0" applyFont="1"/>
    <xf numFmtId="0" fontId="15" fillId="0" borderId="0" xfId="0" applyFont="1"/>
    <xf numFmtId="37" fontId="22" fillId="0" borderId="0" xfId="0" applyNumberFormat="1" applyFont="1" applyAlignment="1">
      <alignment horizontal="left"/>
    </xf>
    <xf numFmtId="166" fontId="11" fillId="0" borderId="0" xfId="9" applyNumberFormat="1" applyFont="1"/>
    <xf numFmtId="3" fontId="11" fillId="0" borderId="7" xfId="86" applyNumberFormat="1" applyFont="1" applyFill="1" applyBorder="1"/>
    <xf numFmtId="3" fontId="11" fillId="0" borderId="0" xfId="88" applyNumberFormat="1" applyFont="1" applyFill="1"/>
    <xf numFmtId="3" fontId="11" fillId="0" borderId="7" xfId="88" applyNumberFormat="1" applyFont="1" applyFill="1" applyBorder="1"/>
    <xf numFmtId="3" fontId="11" fillId="0" borderId="7" xfId="1" applyNumberFormat="1" applyFont="1" applyFill="1" applyBorder="1"/>
    <xf numFmtId="166" fontId="15" fillId="0" borderId="0" xfId="9" applyNumberFormat="1" applyFont="1"/>
    <xf numFmtId="165" fontId="11" fillId="0" borderId="0" xfId="9" applyFont="1"/>
    <xf numFmtId="167" fontId="25" fillId="0" borderId="0" xfId="0" applyNumberFormat="1" applyFont="1"/>
    <xf numFmtId="165" fontId="11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0" quotePrefix="1" applyFont="1" applyFill="1" applyBorder="1" applyAlignment="1">
      <alignment horizontal="center"/>
    </xf>
    <xf numFmtId="17" fontId="9" fillId="2" borderId="2" xfId="0" applyNumberFormat="1" applyFont="1" applyFill="1" applyBorder="1" applyAlignment="1">
      <alignment horizontal="center"/>
    </xf>
    <xf numFmtId="17" fontId="9" fillId="2" borderId="12" xfId="0" applyNumberFormat="1" applyFont="1" applyFill="1" applyBorder="1" applyAlignment="1">
      <alignment horizontal="center"/>
    </xf>
  </cellXfs>
  <cellStyles count="107">
    <cellStyle name="Comma" xfId="9" builtinId="3"/>
    <cellStyle name="Comma [0]" xfId="8" builtinId="6"/>
    <cellStyle name="Comma [0] 2" xfId="12" xr:uid="{00000000-0005-0000-0000-000002000000}"/>
    <cellStyle name="Comma [0] 2 2" xfId="29" xr:uid="{00000000-0005-0000-0000-000003000000}"/>
    <cellStyle name="Comma [0] 2 2 2" xfId="56" xr:uid="{1DE691CC-E837-4D21-AFD5-520FC4D08807}"/>
    <cellStyle name="Comma [0] 2 3" xfId="71" xr:uid="{2E5AD495-3104-4F7A-9498-614C7C1E29FE}"/>
    <cellStyle name="Comma [0] 2 4" xfId="40" xr:uid="{6A83903F-5144-4F45-B224-E220F7DBCE40}"/>
    <cellStyle name="Comma [0] 2 5" xfId="97" xr:uid="{0DED7E6C-A5EB-4BD0-95A3-868444BDFAE4}"/>
    <cellStyle name="Comma [0] 3" xfId="31" xr:uid="{00000000-0005-0000-0000-000004000000}"/>
    <cellStyle name="Comma [0] 3 2" xfId="74" xr:uid="{5CE1538F-3651-4C06-A3AD-395B43059468}"/>
    <cellStyle name="Comma [0] 3 3" xfId="58" xr:uid="{4C1D79DE-04BE-4D69-A6FF-B70A23703384}"/>
    <cellStyle name="Comma [0] 3 4" xfId="100" xr:uid="{B659A4B1-9BBB-462F-A031-36C4032615ED}"/>
    <cellStyle name="Comma [0] 4" xfId="36" xr:uid="{A0861251-8162-477D-AB71-16BD7DDEA319}"/>
    <cellStyle name="Comma 10" xfId="20" xr:uid="{00000000-0005-0000-0000-000005000000}"/>
    <cellStyle name="Comma 10 2" xfId="48" xr:uid="{6FFB42DD-1FDE-4432-AFAE-CBC19AB09F29}"/>
    <cellStyle name="Comma 10 3" xfId="104" xr:uid="{A34C04BE-D95A-474D-9203-FC9344DD132A}"/>
    <cellStyle name="Comma 11" xfId="28" xr:uid="{00000000-0005-0000-0000-000006000000}"/>
    <cellStyle name="Comma 11 2" xfId="55" xr:uid="{C0E86232-EA83-425F-ACF8-9D60766B7D5D}"/>
    <cellStyle name="Comma 12" xfId="62" xr:uid="{9CFEC00E-AC64-450D-8632-370A85177218}"/>
    <cellStyle name="Comma 13" xfId="64" xr:uid="{EB26B66E-E98A-4EAD-8D08-054FF8FF1747}"/>
    <cellStyle name="Comma 14" xfId="78" xr:uid="{23579DB4-531D-4F3D-B7CF-9BF31257A057}"/>
    <cellStyle name="Comma 15" xfId="37" xr:uid="{E1F9E259-A828-4A14-A6F1-3241103617D0}"/>
    <cellStyle name="Comma 16" xfId="80" xr:uid="{3083C663-B43C-43A6-95E9-242AE15CB05C}"/>
    <cellStyle name="Comma 17" xfId="81" xr:uid="{8A925D06-1ADD-475D-A199-10E21C8C6759}"/>
    <cellStyle name="Comma 18" xfId="87" xr:uid="{F9157260-6782-4A66-91CC-FD1AD727A107}"/>
    <cellStyle name="Comma 19" xfId="88" xr:uid="{88B2AB33-0E7D-49E4-B85D-5D6BBB92AFF9}"/>
    <cellStyle name="Comma 2" xfId="1" xr:uid="{00000000-0005-0000-0000-000007000000}"/>
    <cellStyle name="Comma 2 2" xfId="22" xr:uid="{00000000-0005-0000-0000-000008000000}"/>
    <cellStyle name="Comma 2 2 2" xfId="65" xr:uid="{AE9FD7CA-95E0-48A4-8F1A-82B00F7A4C13}"/>
    <cellStyle name="Comma 2 2 3" xfId="50" xr:uid="{779C944D-2944-4A5C-8D89-BF28DA53D200}"/>
    <cellStyle name="Comma 2 2 4" xfId="92" xr:uid="{3C3C8897-E516-48B5-8EF0-4F939066E55C}"/>
    <cellStyle name="Comma 2 3" xfId="19" xr:uid="{00000000-0005-0000-0000-000009000000}"/>
    <cellStyle name="Comma 2 3 2" xfId="47" xr:uid="{1F86903F-94A0-4BAC-8F97-78C2FFE52927}"/>
    <cellStyle name="Comma 20" xfId="89" xr:uid="{82B9AA0F-3F90-47FE-8B44-D9E6DFC551CD}"/>
    <cellStyle name="Comma 21" xfId="86" xr:uid="{A511713B-B1AB-4C18-9149-4ABDEBD668ED}"/>
    <cellStyle name="Comma 22" xfId="90" xr:uid="{3E980A74-0110-4F0E-B59D-6FDEDBE6A59D}"/>
    <cellStyle name="Comma 23" xfId="85" xr:uid="{92D3989D-ACA2-4D15-B737-B47AE27E0760}"/>
    <cellStyle name="Comma 24" xfId="91" xr:uid="{689A1B8F-428A-409B-B386-B9BDE2644770}"/>
    <cellStyle name="Comma 25" xfId="105" xr:uid="{23164729-731E-4C7D-AC32-91118B738784}"/>
    <cellStyle name="Comma 3" xfId="2" xr:uid="{00000000-0005-0000-0000-00000A000000}"/>
    <cellStyle name="Comma 3 2" xfId="23" xr:uid="{00000000-0005-0000-0000-00000B000000}"/>
    <cellStyle name="Comma 3 2 2" xfId="66" xr:uid="{521C612E-05A8-4FA8-B1EE-10285C6BAC1C}"/>
    <cellStyle name="Comma 3 2 3" xfId="51" xr:uid="{99AD96BD-2E2E-457A-98B0-6EDD1B9E2646}"/>
    <cellStyle name="Comma 3 2 4" xfId="93" xr:uid="{ECB54C59-F0AC-470E-93C2-F3A01738B532}"/>
    <cellStyle name="Comma 3 3" xfId="18" xr:uid="{00000000-0005-0000-0000-00000C000000}"/>
    <cellStyle name="Comma 3 3 2" xfId="46" xr:uid="{54B7C798-004A-4AB2-A8F3-55F391A8C9C0}"/>
    <cellStyle name="Comma 4" xfId="3" xr:uid="{00000000-0005-0000-0000-00000D000000}"/>
    <cellStyle name="Comma 4 2" xfId="4" xr:uid="{00000000-0005-0000-0000-00000E000000}"/>
    <cellStyle name="Comma 4 2 2" xfId="25" xr:uid="{00000000-0005-0000-0000-00000F000000}"/>
    <cellStyle name="Comma 4 2 2 2" xfId="68" xr:uid="{3AE165A5-5DBB-444D-9FC9-9E4604E15E0D}"/>
    <cellStyle name="Comma 4 2 2 3" xfId="53" xr:uid="{14FE5EC9-D0A6-4EFA-8B6E-A78939908582}"/>
    <cellStyle name="Comma 4 2 2 4" xfId="95" xr:uid="{9BB5DD20-B674-4916-85D3-930532F33DC1}"/>
    <cellStyle name="Comma 4 2 3" xfId="17" xr:uid="{00000000-0005-0000-0000-000010000000}"/>
    <cellStyle name="Comma 4 2 3 2" xfId="45" xr:uid="{80EB7220-366F-4B91-87F7-460A3FC0832E}"/>
    <cellStyle name="Comma 4 3" xfId="24" xr:uid="{00000000-0005-0000-0000-000011000000}"/>
    <cellStyle name="Comma 4 3 2" xfId="67" xr:uid="{B7366EF9-AFA3-4A6F-8608-3E736B5BD98C}"/>
    <cellStyle name="Comma 4 3 3" xfId="52" xr:uid="{0203D1A2-E949-4D2F-9829-A9983D5D6FF2}"/>
    <cellStyle name="Comma 4 3 4" xfId="94" xr:uid="{D4747FD0-4A32-48F1-B4CC-634FAEAF096C}"/>
    <cellStyle name="Comma 4 4" xfId="10" xr:uid="{00000000-0005-0000-0000-000012000000}"/>
    <cellStyle name="Comma 4 4 2" xfId="38" xr:uid="{8B2E89E7-F813-439B-8788-7366D76D4BFF}"/>
    <cellStyle name="Comma 5" xfId="5" xr:uid="{00000000-0005-0000-0000-000013000000}"/>
    <cellStyle name="Comma 5 2" xfId="26" xr:uid="{00000000-0005-0000-0000-000014000000}"/>
    <cellStyle name="Comma 5 2 2" xfId="69" xr:uid="{5759FF90-4C06-43C6-9965-A5803D67875F}"/>
    <cellStyle name="Comma 5 2 3" xfId="54" xr:uid="{760B9BF9-D753-4157-9535-FA1E79E88BC4}"/>
    <cellStyle name="Comma 5 2 4" xfId="96" xr:uid="{38AB692F-C241-42D5-B0E6-91664C3D3402}"/>
    <cellStyle name="Comma 5 3" xfId="21" xr:uid="{00000000-0005-0000-0000-000015000000}"/>
    <cellStyle name="Comma 5 3 2" xfId="49" xr:uid="{41CA98AA-6A2A-40D8-AF32-7C1FC0D6D2BF}"/>
    <cellStyle name="Comma 6" xfId="11" xr:uid="{00000000-0005-0000-0000-000016000000}"/>
    <cellStyle name="Comma 6 2" xfId="30" xr:uid="{00000000-0005-0000-0000-000017000000}"/>
    <cellStyle name="Comma 6 2 2" xfId="57" xr:uid="{FA078E98-9DF0-4857-888E-9AFBED903399}"/>
    <cellStyle name="Comma 6 3" xfId="72" xr:uid="{6B9516C7-45B2-4515-AC4B-0CAC29FB039D}"/>
    <cellStyle name="Comma 6 4" xfId="39" xr:uid="{1DBA0F42-3FF9-4355-B5D7-5B772848E329}"/>
    <cellStyle name="Comma 6 5" xfId="98" xr:uid="{45002E49-7FD7-45BD-9CEA-64E0F8BBEDEF}"/>
    <cellStyle name="Comma 7" xfId="16" xr:uid="{00000000-0005-0000-0000-000018000000}"/>
    <cellStyle name="Comma 7 2" xfId="32" xr:uid="{00000000-0005-0000-0000-000019000000}"/>
    <cellStyle name="Comma 7 2 2" xfId="59" xr:uid="{0E7F19C0-8F74-4000-AB90-7BEBF5C7A53A}"/>
    <cellStyle name="Comma 7 3" xfId="75" xr:uid="{6259210D-6E6A-4A28-B610-F7A301719743}"/>
    <cellStyle name="Comma 7 4" xfId="44" xr:uid="{BFE567DC-D79B-4D46-A2B6-380C524FB3F0}"/>
    <cellStyle name="Comma 7 5" xfId="101" xr:uid="{1446D35D-0925-4331-A5B8-279785ECE987}"/>
    <cellStyle name="Comma 8" xfId="33" xr:uid="{00000000-0005-0000-0000-00001A000000}"/>
    <cellStyle name="Comma 8 2" xfId="76" xr:uid="{EBDE9402-1BE9-4EB0-A7F7-B49FB384C42F}"/>
    <cellStyle name="Comma 8 3" xfId="60" xr:uid="{D4DA70FF-840D-46EA-AD9A-5ECC886C411B}"/>
    <cellStyle name="Comma 8 4" xfId="102" xr:uid="{7011A079-65C0-47B3-9DB0-BAD2722177CA}"/>
    <cellStyle name="Comma 9" xfId="34" xr:uid="{00000000-0005-0000-0000-00001B000000}"/>
    <cellStyle name="Comma 9 2" xfId="77" xr:uid="{C96AA935-1689-46F2-A673-7C3218C85047}"/>
    <cellStyle name="Comma 9 3" xfId="61" xr:uid="{1745B25F-69C0-4F9E-8CC6-DFD8244972F0}"/>
    <cellStyle name="Comma 9 4" xfId="103" xr:uid="{2E4BE7B2-03FF-4B94-98D9-99B7BC860BC5}"/>
    <cellStyle name="Normal" xfId="0" builtinId="0"/>
    <cellStyle name="Normal 16" xfId="106" xr:uid="{BA14D878-E808-4797-ABE1-49888571CB8F}"/>
    <cellStyle name="Normal 2" xfId="6" xr:uid="{00000000-0005-0000-0000-00001D000000}"/>
    <cellStyle name="Normal 2 2" xfId="27" xr:uid="{00000000-0005-0000-0000-00001E000000}"/>
    <cellStyle name="Normal 3" xfId="13" xr:uid="{00000000-0005-0000-0000-00001F000000}"/>
    <cellStyle name="Normal 3 2" xfId="63" xr:uid="{3AA87B06-3D7E-43A8-8F9C-CF14EEC9EF60}"/>
    <cellStyle name="Normal 3 3" xfId="41" xr:uid="{4D2DA8E5-CF76-4368-8B4C-F85A2961EB09}"/>
    <cellStyle name="Normal 3 4" xfId="82" xr:uid="{0D82F5FD-E295-405C-A6CA-5D0814BE1D8D}"/>
    <cellStyle name="Normal 6" xfId="7" xr:uid="{00000000-0005-0000-0000-000020000000}"/>
    <cellStyle name="Normal 6 2" xfId="14" xr:uid="{00000000-0005-0000-0000-000021000000}"/>
    <cellStyle name="Normal 6 2 2" xfId="73" xr:uid="{AA343D22-7D47-4EF8-9B89-1456233148D7}"/>
    <cellStyle name="Normal 6 2 3" xfId="42" xr:uid="{966890A8-5627-4020-AC91-48D62EEE0223}"/>
    <cellStyle name="Normal 6 2 4" xfId="99" xr:uid="{9AEA4118-77F7-4398-B0D0-8219A31A94FF}"/>
    <cellStyle name="Normal 6 3" xfId="70" xr:uid="{57CC058B-CAF3-4667-95E0-E4F983B3CD07}"/>
    <cellStyle name="Normal 6 4" xfId="35" xr:uid="{AA72257A-A00F-485D-96E0-3C9B1156ADB8}"/>
    <cellStyle name="Normal 6 5" xfId="83" xr:uid="{77BCFA80-68C1-4B60-BB1F-8B55F5FE05B0}"/>
    <cellStyle name="Normal 9" xfId="15" xr:uid="{00000000-0005-0000-0000-000022000000}"/>
    <cellStyle name="Normal 9 2" xfId="79" xr:uid="{5D0FE73B-3928-415B-93CD-7816AFEC90C1}"/>
    <cellStyle name="Normal 9 3" xfId="43" xr:uid="{36863C57-0607-4A7E-A148-A796A10B541E}"/>
    <cellStyle name="Normal 9 4" xfId="84" xr:uid="{5D608B7F-46ED-49C6-B78D-C15D37E4B66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12DBE61-8D1D-4D04-A322-4DB36B120A7C}">
  <we:reference id="wa104380587" version="1.0.0.1" store="en-US" storeType="OMEX"/>
  <we:alternateReferences>
    <we:reference id="wa104380587" version="1.0.0.1" store="wa104380587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8"/>
  <sheetViews>
    <sheetView tabSelected="1" zoomScale="70" zoomScaleNormal="70" workbookViewId="0">
      <selection sqref="A1:G1"/>
    </sheetView>
  </sheetViews>
  <sheetFormatPr defaultColWidth="26.54296875" defaultRowHeight="21" x14ac:dyDescent="0.5"/>
  <cols>
    <col min="1" max="1" width="24" style="9" bestFit="1" customWidth="1"/>
    <col min="2" max="2" width="20" style="9" customWidth="1"/>
    <col min="3" max="3" width="32.453125" style="9" customWidth="1"/>
    <col min="4" max="4" width="24.54296875" style="9" customWidth="1"/>
    <col min="5" max="5" width="29" style="9" customWidth="1"/>
    <col min="6" max="6" width="20.54296875" style="9" customWidth="1"/>
    <col min="7" max="7" width="23.453125" style="9" customWidth="1"/>
    <col min="8" max="9" width="26.54296875" style="9"/>
    <col min="10" max="10" width="35" style="9" bestFit="1" customWidth="1"/>
    <col min="11" max="16384" width="26.54296875" style="9"/>
  </cols>
  <sheetData>
    <row r="1" spans="1:17" ht="23.5" x14ac:dyDescent="0.55000000000000004">
      <c r="A1" s="59" t="s">
        <v>0</v>
      </c>
      <c r="B1" s="59"/>
      <c r="C1" s="59"/>
      <c r="D1" s="59"/>
      <c r="E1" s="59"/>
      <c r="F1" s="59"/>
      <c r="G1" s="59"/>
    </row>
    <row r="2" spans="1:17" ht="23.5" x14ac:dyDescent="0.55000000000000004">
      <c r="A2" s="60" t="s">
        <v>9</v>
      </c>
      <c r="B2" s="60"/>
      <c r="C2" s="60"/>
      <c r="D2" s="60"/>
      <c r="E2" s="60"/>
      <c r="F2" s="60"/>
      <c r="G2" s="60"/>
    </row>
    <row r="3" spans="1:17" ht="23.5" x14ac:dyDescent="0.55000000000000004">
      <c r="A3" s="60"/>
      <c r="B3" s="60"/>
      <c r="C3" s="60"/>
      <c r="D3" s="60"/>
      <c r="E3" s="60"/>
      <c r="F3" s="60"/>
      <c r="G3" s="60"/>
    </row>
    <row r="4" spans="1:17" ht="23.5" x14ac:dyDescent="0.55000000000000004">
      <c r="A4" s="2"/>
      <c r="B4" s="2"/>
      <c r="C4" s="2"/>
      <c r="D4" s="2"/>
      <c r="E4" s="2"/>
      <c r="F4" s="2"/>
      <c r="G4" s="2"/>
    </row>
    <row r="5" spans="1:17" ht="23.5" x14ac:dyDescent="0.55000000000000004">
      <c r="A5" s="60" t="s">
        <v>39</v>
      </c>
      <c r="B5" s="60"/>
      <c r="C5" s="60"/>
      <c r="D5" s="60"/>
      <c r="E5" s="60"/>
      <c r="F5" s="60"/>
      <c r="G5" s="60"/>
    </row>
    <row r="6" spans="1:17" ht="23.5" x14ac:dyDescent="0.55000000000000004">
      <c r="A6" s="59" t="s">
        <v>25</v>
      </c>
      <c r="B6" s="59"/>
      <c r="C6" s="59"/>
      <c r="D6" s="59"/>
      <c r="E6" s="59"/>
      <c r="F6" s="59"/>
      <c r="G6" s="59"/>
    </row>
    <row r="7" spans="1:17" x14ac:dyDescent="0.5">
      <c r="A7" s="10" t="s">
        <v>6</v>
      </c>
      <c r="B7" s="11"/>
      <c r="C7" s="11"/>
      <c r="D7" s="11"/>
      <c r="E7" s="11"/>
      <c r="F7" s="11"/>
      <c r="G7" s="11"/>
    </row>
    <row r="8" spans="1:17" x14ac:dyDescent="0.5">
      <c r="A8" s="1" t="s">
        <v>7</v>
      </c>
      <c r="B8" s="11"/>
      <c r="C8" s="11"/>
      <c r="D8" s="11"/>
      <c r="E8" s="11"/>
      <c r="F8" s="11"/>
      <c r="G8" s="11"/>
    </row>
    <row r="9" spans="1:17" x14ac:dyDescent="0.5">
      <c r="A9" s="1" t="s">
        <v>8</v>
      </c>
      <c r="B9" s="11"/>
      <c r="C9" s="11"/>
      <c r="D9" s="11"/>
      <c r="E9" s="11"/>
      <c r="F9" s="11"/>
      <c r="G9" s="11"/>
    </row>
    <row r="10" spans="1:17" x14ac:dyDescent="0.5">
      <c r="F10" s="9" t="s">
        <v>11</v>
      </c>
    </row>
    <row r="11" spans="1:17" x14ac:dyDescent="0.5">
      <c r="F11" s="9" t="s">
        <v>10</v>
      </c>
    </row>
    <row r="12" spans="1:17" x14ac:dyDescent="0.5">
      <c r="A12" s="1" t="s">
        <v>16</v>
      </c>
      <c r="B12" s="47"/>
      <c r="C12" s="12"/>
      <c r="D12" s="12"/>
      <c r="E12" s="12"/>
      <c r="F12" s="12"/>
      <c r="G12" s="12"/>
    </row>
    <row r="13" spans="1:17" x14ac:dyDescent="0.5">
      <c r="A13" s="13"/>
      <c r="B13" s="61"/>
      <c r="C13" s="62"/>
      <c r="D13" s="61"/>
      <c r="E13" s="62"/>
      <c r="F13" s="67" t="s">
        <v>3</v>
      </c>
      <c r="G13" s="68"/>
      <c r="J13" s="8"/>
      <c r="K13" s="39"/>
    </row>
    <row r="14" spans="1:17" x14ac:dyDescent="0.5">
      <c r="A14" s="14" t="s">
        <v>1</v>
      </c>
      <c r="B14" s="63" t="s">
        <v>26</v>
      </c>
      <c r="C14" s="64"/>
      <c r="D14" s="63" t="s">
        <v>34</v>
      </c>
      <c r="E14" s="64"/>
      <c r="F14" s="63" t="s">
        <v>27</v>
      </c>
      <c r="G14" s="64"/>
      <c r="J14" s="8"/>
      <c r="K14" s="39"/>
    </row>
    <row r="15" spans="1:17" ht="23.5" x14ac:dyDescent="0.55000000000000004">
      <c r="A15" s="15"/>
      <c r="B15" s="16"/>
      <c r="C15" s="17"/>
      <c r="D15" s="16"/>
      <c r="E15" s="17"/>
      <c r="F15" s="65" t="s">
        <v>23</v>
      </c>
      <c r="G15" s="66"/>
      <c r="J15" s="48"/>
      <c r="K15" s="55"/>
      <c r="L15" s="55"/>
      <c r="M15" s="55"/>
      <c r="N15" s="55"/>
    </row>
    <row r="16" spans="1:17" ht="17.25" customHeight="1" x14ac:dyDescent="0.5">
      <c r="A16" s="15"/>
      <c r="B16" s="19" t="s">
        <v>4</v>
      </c>
      <c r="C16" s="20" t="s">
        <v>5</v>
      </c>
      <c r="D16" s="19" t="s">
        <v>4</v>
      </c>
      <c r="E16" s="20" t="s">
        <v>5</v>
      </c>
      <c r="F16" s="69" t="s">
        <v>4</v>
      </c>
      <c r="G16" s="69" t="s">
        <v>5</v>
      </c>
      <c r="I16"/>
      <c r="J16"/>
      <c r="K16"/>
      <c r="L16"/>
      <c r="M16"/>
      <c r="N16"/>
      <c r="O16"/>
      <c r="P16"/>
      <c r="Q16"/>
    </row>
    <row r="17" spans="1:17" ht="18.75" customHeight="1" x14ac:dyDescent="0.5">
      <c r="A17" s="21"/>
      <c r="B17" s="22"/>
      <c r="C17" s="23" t="s">
        <v>35</v>
      </c>
      <c r="D17" s="22"/>
      <c r="E17" s="23" t="s">
        <v>24</v>
      </c>
      <c r="F17" s="70"/>
      <c r="G17" s="70"/>
      <c r="I17"/>
      <c r="J17"/>
      <c r="K17"/>
      <c r="L17"/>
      <c r="M17"/>
      <c r="N17"/>
      <c r="O17"/>
      <c r="P17"/>
      <c r="Q17"/>
    </row>
    <row r="18" spans="1:17" ht="25.4" customHeight="1" x14ac:dyDescent="0.5">
      <c r="A18" s="14" t="s">
        <v>6</v>
      </c>
      <c r="B18" s="6">
        <v>701121</v>
      </c>
      <c r="C18" s="6">
        <v>2477</v>
      </c>
      <c r="D18" s="6">
        <v>752392</v>
      </c>
      <c r="E18" s="6">
        <v>2671</v>
      </c>
      <c r="F18" s="4">
        <f t="shared" ref="F18:G20" si="0">B18/D18*100-100</f>
        <v>-6.8143999404565676</v>
      </c>
      <c r="G18" s="4">
        <f t="shared" si="0"/>
        <v>-7.2631973043803839</v>
      </c>
      <c r="I18"/>
      <c r="J18"/>
      <c r="K18"/>
      <c r="L18"/>
      <c r="M18"/>
      <c r="N18"/>
      <c r="O18"/>
      <c r="P18"/>
      <c r="Q18"/>
    </row>
    <row r="19" spans="1:17" ht="25.4" customHeight="1" x14ac:dyDescent="0.5">
      <c r="A19" s="24" t="s">
        <v>7</v>
      </c>
      <c r="B19" s="6">
        <f>265+1378380</f>
        <v>1378645</v>
      </c>
      <c r="C19" s="6">
        <v>4872</v>
      </c>
      <c r="D19" s="6">
        <v>1475181</v>
      </c>
      <c r="E19" s="6">
        <v>5237</v>
      </c>
      <c r="F19" s="4">
        <f t="shared" si="0"/>
        <v>-6.5440105315890094</v>
      </c>
      <c r="G19" s="4">
        <f t="shared" si="0"/>
        <v>-6.9696391063585992</v>
      </c>
      <c r="I19"/>
      <c r="J19"/>
      <c r="K19"/>
      <c r="L19"/>
      <c r="M19"/>
      <c r="N19"/>
      <c r="O19"/>
      <c r="P19"/>
      <c r="Q19"/>
    </row>
    <row r="20" spans="1:17" ht="42" x14ac:dyDescent="0.5">
      <c r="A20" s="43" t="s">
        <v>13</v>
      </c>
      <c r="B20" s="7">
        <f>B18-B19</f>
        <v>-677524</v>
      </c>
      <c r="C20" s="7">
        <f t="shared" ref="C20:E20" si="1">C18-C19</f>
        <v>-2395</v>
      </c>
      <c r="D20" s="7">
        <f t="shared" si="1"/>
        <v>-722789</v>
      </c>
      <c r="E20" s="7">
        <f t="shared" si="1"/>
        <v>-2566</v>
      </c>
      <c r="F20" s="4">
        <f t="shared" si="0"/>
        <v>-6.2625468843604466</v>
      </c>
      <c r="G20" s="4">
        <f t="shared" si="0"/>
        <v>-6.6640685892439535</v>
      </c>
      <c r="I20"/>
      <c r="J20"/>
      <c r="K20"/>
      <c r="L20"/>
      <c r="M20"/>
      <c r="N20"/>
      <c r="O20"/>
      <c r="P20"/>
      <c r="Q20"/>
    </row>
    <row r="21" spans="1:17" ht="27" customHeight="1" x14ac:dyDescent="0.5">
      <c r="I21"/>
      <c r="J21"/>
      <c r="K21"/>
      <c r="L21"/>
      <c r="M21"/>
      <c r="N21"/>
      <c r="O21"/>
      <c r="P21"/>
      <c r="Q21"/>
    </row>
    <row r="22" spans="1:17" ht="20.149999999999999" customHeight="1" x14ac:dyDescent="0.5">
      <c r="I22"/>
      <c r="J22"/>
      <c r="K22"/>
      <c r="L22"/>
      <c r="M22"/>
    </row>
    <row r="23" spans="1:17" x14ac:dyDescent="0.5">
      <c r="A23" s="1" t="s">
        <v>17</v>
      </c>
      <c r="B23" s="12"/>
      <c r="C23" s="12"/>
      <c r="D23" s="12"/>
      <c r="E23" s="12"/>
      <c r="F23" s="12"/>
      <c r="G23" s="12"/>
      <c r="I23"/>
      <c r="J23"/>
      <c r="K23" s="8"/>
      <c r="M23"/>
    </row>
    <row r="24" spans="1:17" x14ac:dyDescent="0.5">
      <c r="A24" s="27"/>
      <c r="B24" s="61"/>
      <c r="C24" s="62"/>
      <c r="D24" s="61"/>
      <c r="E24" s="62"/>
      <c r="F24" s="67" t="s">
        <v>3</v>
      </c>
      <c r="G24" s="68"/>
      <c r="I24"/>
      <c r="J24"/>
      <c r="K24"/>
      <c r="L24"/>
      <c r="M24"/>
    </row>
    <row r="25" spans="1:17" x14ac:dyDescent="0.5">
      <c r="A25" s="14" t="s">
        <v>2</v>
      </c>
      <c r="B25" s="63" t="str">
        <f t="shared" ref="B25" si="2">$B$14</f>
        <v xml:space="preserve">  June, 2025  ( R)</v>
      </c>
      <c r="C25" s="64"/>
      <c r="D25" s="63" t="s">
        <v>28</v>
      </c>
      <c r="E25" s="64"/>
      <c r="F25" s="63" t="s">
        <v>27</v>
      </c>
      <c r="G25" s="64"/>
      <c r="K25" s="56"/>
      <c r="L25" s="57"/>
      <c r="M25" s="58"/>
    </row>
    <row r="26" spans="1:17" x14ac:dyDescent="0.5">
      <c r="A26" s="15"/>
      <c r="B26" s="16"/>
      <c r="C26" s="17"/>
      <c r="D26" s="18"/>
      <c r="E26" s="17"/>
      <c r="F26" s="65" t="s">
        <v>29</v>
      </c>
      <c r="G26" s="66"/>
      <c r="I26"/>
      <c r="J26"/>
      <c r="K26"/>
      <c r="L26"/>
      <c r="M26"/>
      <c r="N26"/>
    </row>
    <row r="27" spans="1:17" ht="17.25" customHeight="1" x14ac:dyDescent="0.5">
      <c r="A27" s="15"/>
      <c r="B27" s="28" t="s">
        <v>4</v>
      </c>
      <c r="C27" s="29" t="str">
        <f>C16</f>
        <v>$</v>
      </c>
      <c r="D27" s="28" t="s">
        <v>4</v>
      </c>
      <c r="E27" s="20" t="s">
        <v>5</v>
      </c>
      <c r="F27" s="69" t="s">
        <v>4</v>
      </c>
      <c r="G27" s="69" t="s">
        <v>5</v>
      </c>
      <c r="I27" s="44"/>
      <c r="J27"/>
      <c r="K27"/>
      <c r="L27"/>
      <c r="M27"/>
      <c r="N27"/>
    </row>
    <row r="28" spans="1:17" ht="16.5" customHeight="1" x14ac:dyDescent="0.5">
      <c r="A28" s="16"/>
      <c r="B28" s="23"/>
      <c r="C28" s="23" t="str">
        <f t="shared" ref="B28:C31" si="3">C17</f>
        <v xml:space="preserve">(1 $=Rs.283.000136) </v>
      </c>
      <c r="D28" s="30"/>
      <c r="E28" s="23" t="s">
        <v>37</v>
      </c>
      <c r="F28" s="70"/>
      <c r="G28" s="70"/>
      <c r="I28" s="45"/>
      <c r="J28"/>
      <c r="K28"/>
      <c r="L28"/>
      <c r="M28"/>
      <c r="N28"/>
    </row>
    <row r="29" spans="1:17" ht="25.4" customHeight="1" x14ac:dyDescent="0.5">
      <c r="A29" s="14" t="s">
        <v>6</v>
      </c>
      <c r="B29" s="8">
        <f t="shared" si="3"/>
        <v>701121</v>
      </c>
      <c r="C29" s="3">
        <f t="shared" si="3"/>
        <v>2477</v>
      </c>
      <c r="D29" s="8">
        <v>712281.29332199995</v>
      </c>
      <c r="E29" s="6">
        <v>2558</v>
      </c>
      <c r="F29" s="4">
        <f t="shared" ref="F29:F30" si="4">B29/D29*100-100</f>
        <v>-1.5668379089319586</v>
      </c>
      <c r="G29" s="4">
        <f t="shared" ref="G29:G30" si="5">C29/E29*100-100</f>
        <v>-3.1665363565285389</v>
      </c>
      <c r="I29"/>
      <c r="J29"/>
      <c r="K29"/>
      <c r="L29"/>
      <c r="M29"/>
      <c r="N29"/>
    </row>
    <row r="30" spans="1:17" ht="25.4" customHeight="1" x14ac:dyDescent="0.5">
      <c r="A30" s="24" t="s">
        <v>7</v>
      </c>
      <c r="B30" s="5">
        <f t="shared" si="3"/>
        <v>1378645</v>
      </c>
      <c r="C30" s="6">
        <f t="shared" si="3"/>
        <v>4872</v>
      </c>
      <c r="D30" s="6">
        <v>1382231.6321670001</v>
      </c>
      <c r="E30" s="51">
        <v>4964</v>
      </c>
      <c r="F30" s="4">
        <f t="shared" si="4"/>
        <v>-0.2594812680836327</v>
      </c>
      <c r="G30" s="4">
        <f t="shared" si="5"/>
        <v>-1.8533440773569652</v>
      </c>
      <c r="I30" s="50"/>
      <c r="J30"/>
      <c r="K30"/>
      <c r="L30"/>
      <c r="M30"/>
      <c r="N30"/>
      <c r="O30" s="26"/>
    </row>
    <row r="31" spans="1:17" ht="42" x14ac:dyDescent="0.5">
      <c r="A31" s="43" t="s">
        <v>13</v>
      </c>
      <c r="B31" s="7">
        <f t="shared" si="3"/>
        <v>-677524</v>
      </c>
      <c r="C31" s="7">
        <f t="shared" si="3"/>
        <v>-2395</v>
      </c>
      <c r="D31" s="7">
        <f t="shared" ref="D31" si="6">D29-D30</f>
        <v>-669950.33884500014</v>
      </c>
      <c r="E31" s="7">
        <f t="shared" ref="E31" si="7">E29-E30</f>
        <v>-2406</v>
      </c>
      <c r="F31" s="4">
        <f t="shared" ref="F31" si="8">B31/D31*100-100</f>
        <v>1.130480979837543</v>
      </c>
      <c r="G31" s="4">
        <f t="shared" ref="G31" si="9">C31/E31*100-100</f>
        <v>-0.45719035743972825</v>
      </c>
      <c r="J31" s="46"/>
    </row>
    <row r="32" spans="1:17" ht="25.4" customHeight="1" x14ac:dyDescent="0.5">
      <c r="A32" s="31"/>
      <c r="B32" s="32"/>
      <c r="C32" s="32"/>
      <c r="D32" s="32"/>
      <c r="E32" s="32"/>
      <c r="F32" s="33"/>
      <c r="G32" s="33"/>
    </row>
    <row r="33" spans="1:15" x14ac:dyDescent="0.5">
      <c r="J33" s="41"/>
    </row>
    <row r="34" spans="1:15" ht="20.25" customHeight="1" x14ac:dyDescent="0.5">
      <c r="A34" s="1" t="s">
        <v>18</v>
      </c>
      <c r="B34" s="12"/>
      <c r="C34" s="12"/>
      <c r="D34" s="12"/>
      <c r="E34" s="12"/>
      <c r="F34" s="12"/>
      <c r="G34" s="12"/>
      <c r="J34" s="1"/>
      <c r="K34" s="1"/>
      <c r="L34" s="1"/>
      <c r="M34" s="1"/>
    </row>
    <row r="35" spans="1:15" ht="21.75" customHeight="1" x14ac:dyDescent="0.5">
      <c r="A35" s="27"/>
      <c r="B35" s="34"/>
      <c r="C35" s="34"/>
      <c r="D35" s="35"/>
      <c r="E35" s="34"/>
      <c r="F35" s="67" t="s">
        <v>3</v>
      </c>
      <c r="G35" s="68"/>
    </row>
    <row r="36" spans="1:15" x14ac:dyDescent="0.5">
      <c r="A36" s="14" t="s">
        <v>2</v>
      </c>
      <c r="B36" s="72" t="s">
        <v>30</v>
      </c>
      <c r="C36" s="73"/>
      <c r="D36" s="72" t="s">
        <v>31</v>
      </c>
      <c r="E36" s="73"/>
      <c r="F36" s="63" t="s">
        <v>32</v>
      </c>
      <c r="G36" s="64"/>
      <c r="N36" s="1"/>
      <c r="O36" s="1"/>
    </row>
    <row r="37" spans="1:15" x14ac:dyDescent="0.5">
      <c r="A37" s="14"/>
      <c r="B37" s="65" t="s">
        <v>21</v>
      </c>
      <c r="C37" s="66"/>
      <c r="D37" s="65" t="s">
        <v>22</v>
      </c>
      <c r="E37" s="71"/>
      <c r="F37" s="65" t="s">
        <v>33</v>
      </c>
      <c r="G37" s="66"/>
      <c r="J37" s="40"/>
    </row>
    <row r="38" spans="1:15" ht="27.75" customHeight="1" x14ac:dyDescent="0.5">
      <c r="A38" s="25"/>
      <c r="B38" s="30" t="s">
        <v>4</v>
      </c>
      <c r="C38" s="36" t="s">
        <v>5</v>
      </c>
      <c r="D38" s="30" t="s">
        <v>4</v>
      </c>
      <c r="E38" s="36" t="s">
        <v>5</v>
      </c>
      <c r="F38" s="30" t="s">
        <v>4</v>
      </c>
      <c r="G38" s="36" t="s">
        <v>5</v>
      </c>
    </row>
    <row r="39" spans="1:15" ht="25.4" customHeight="1" x14ac:dyDescent="0.5">
      <c r="A39" s="14" t="s">
        <v>6</v>
      </c>
      <c r="B39" s="6">
        <v>8947911</v>
      </c>
      <c r="C39" s="6">
        <v>32040</v>
      </c>
      <c r="D39" s="52">
        <v>8674104.2799539994</v>
      </c>
      <c r="E39" s="53">
        <v>30675</v>
      </c>
      <c r="F39" s="4">
        <f t="shared" ref="F39:F41" si="10">B39/D39*100-100</f>
        <v>3.1565993583772496</v>
      </c>
      <c r="G39" s="4">
        <f t="shared" ref="G39:G41" si="11">C39/E39*100-100</f>
        <v>4.4498777506112503</v>
      </c>
    </row>
    <row r="40" spans="1:15" ht="25.4" customHeight="1" x14ac:dyDescent="0.5">
      <c r="A40" s="24" t="s">
        <v>7</v>
      </c>
      <c r="B40" s="6">
        <v>16313233</v>
      </c>
      <c r="C40" s="6">
        <v>58386</v>
      </c>
      <c r="D40" s="54">
        <v>15482119.686109001</v>
      </c>
      <c r="E40" s="54">
        <v>54779</v>
      </c>
      <c r="F40" s="4">
        <f t="shared" si="10"/>
        <v>5.3682139832357478</v>
      </c>
      <c r="G40" s="4">
        <f t="shared" si="11"/>
        <v>6.5846400993081318</v>
      </c>
    </row>
    <row r="41" spans="1:15" ht="42" x14ac:dyDescent="0.5">
      <c r="A41" s="43" t="s">
        <v>13</v>
      </c>
      <c r="B41" s="7">
        <f t="shared" ref="B41" si="12">B39-B40</f>
        <v>-7365322</v>
      </c>
      <c r="C41" s="7">
        <f t="shared" ref="C41" si="13">C39-C40</f>
        <v>-26346</v>
      </c>
      <c r="D41" s="7">
        <f t="shared" ref="D41" si="14">D39-D40</f>
        <v>-6808015.4061550014</v>
      </c>
      <c r="E41" s="7">
        <f t="shared" ref="E41" si="15">E39-E40</f>
        <v>-24104</v>
      </c>
      <c r="F41" s="4">
        <f t="shared" si="10"/>
        <v>8.1860360266098837</v>
      </c>
      <c r="G41" s="4">
        <f t="shared" si="11"/>
        <v>9.3013607699966769</v>
      </c>
    </row>
    <row r="42" spans="1:15" ht="25.4" customHeight="1" x14ac:dyDescent="0.5">
      <c r="A42" s="9" t="s">
        <v>12</v>
      </c>
      <c r="B42" s="1"/>
      <c r="C42" s="1"/>
      <c r="D42" s="1"/>
      <c r="E42" s="1"/>
      <c r="F42" s="1"/>
      <c r="G42" s="1"/>
      <c r="I42" s="1"/>
    </row>
    <row r="43" spans="1:15" ht="25.4" customHeight="1" x14ac:dyDescent="0.5">
      <c r="A43" s="9" t="s">
        <v>15</v>
      </c>
      <c r="B43" s="1"/>
      <c r="C43" s="1"/>
      <c r="D43" s="1"/>
      <c r="E43" s="1"/>
      <c r="F43" s="1"/>
      <c r="G43" s="1"/>
      <c r="I43" s="42"/>
    </row>
    <row r="44" spans="1:15" ht="25.4" customHeight="1" x14ac:dyDescent="0.5">
      <c r="A44" s="9" t="s">
        <v>14</v>
      </c>
      <c r="B44" s="1"/>
      <c r="C44" s="1"/>
      <c r="D44" s="1"/>
      <c r="E44" s="1"/>
      <c r="F44" s="1"/>
      <c r="G44" s="1"/>
    </row>
    <row r="45" spans="1:15" ht="25.4" customHeight="1" x14ac:dyDescent="0.5">
      <c r="A45" s="9" t="s">
        <v>36</v>
      </c>
      <c r="B45"/>
      <c r="C45"/>
      <c r="D45"/>
      <c r="E45"/>
      <c r="F45"/>
      <c r="G45"/>
    </row>
    <row r="46" spans="1:15" ht="25.4" customHeight="1" x14ac:dyDescent="0.5">
      <c r="A46" s="9" t="s">
        <v>38</v>
      </c>
    </row>
    <row r="48" spans="1:15" x14ac:dyDescent="0.5">
      <c r="A48" s="49"/>
    </row>
    <row r="50" spans="3:7" ht="23.5" x14ac:dyDescent="0.55000000000000004">
      <c r="F50" s="48" t="s">
        <v>20</v>
      </c>
      <c r="G50" s="48"/>
    </row>
    <row r="51" spans="3:7" ht="23.5" x14ac:dyDescent="0.55000000000000004">
      <c r="F51" s="48" t="s">
        <v>19</v>
      </c>
      <c r="G51" s="48"/>
    </row>
    <row r="52" spans="3:7" x14ac:dyDescent="0.5">
      <c r="F52" s="1"/>
    </row>
    <row r="55" spans="3:7" x14ac:dyDescent="0.5">
      <c r="C55" s="11"/>
      <c r="D55" s="11"/>
      <c r="E55" s="11"/>
      <c r="F55" s="11"/>
      <c r="G55" s="11"/>
    </row>
    <row r="56" spans="3:7" x14ac:dyDescent="0.5">
      <c r="C56" s="11"/>
      <c r="D56" s="11"/>
      <c r="E56" s="11"/>
      <c r="F56" s="11"/>
      <c r="G56" s="11"/>
    </row>
    <row r="57" spans="3:7" x14ac:dyDescent="0.5">
      <c r="C57" s="11"/>
      <c r="D57" s="11"/>
      <c r="E57" s="11"/>
      <c r="F57" s="11"/>
      <c r="G57" s="11"/>
    </row>
    <row r="58" spans="3:7" x14ac:dyDescent="0.5">
      <c r="C58" s="37"/>
      <c r="D58" s="37"/>
      <c r="E58" s="37"/>
      <c r="F58" s="37"/>
      <c r="G58" s="37"/>
    </row>
    <row r="60" spans="3:7" x14ac:dyDescent="0.5">
      <c r="C60" s="37"/>
      <c r="D60" s="37"/>
      <c r="E60" s="37"/>
      <c r="F60" s="37"/>
      <c r="G60" s="37"/>
    </row>
    <row r="61" spans="3:7" x14ac:dyDescent="0.5">
      <c r="C61" s="11"/>
      <c r="D61" s="11"/>
      <c r="E61" s="11"/>
      <c r="F61" s="11"/>
      <c r="G61" s="11"/>
    </row>
    <row r="62" spans="3:7" x14ac:dyDescent="0.5">
      <c r="C62" s="10"/>
      <c r="D62" s="11"/>
      <c r="E62" s="11"/>
      <c r="F62" s="11"/>
      <c r="G62" s="11"/>
    </row>
    <row r="63" spans="3:7" x14ac:dyDescent="0.5">
      <c r="C63" s="1"/>
      <c r="D63" s="11"/>
      <c r="E63" s="11"/>
      <c r="F63" s="11"/>
      <c r="G63" s="11"/>
    </row>
    <row r="64" spans="3:7" x14ac:dyDescent="0.5">
      <c r="C64" s="1"/>
      <c r="D64" s="11"/>
      <c r="E64" s="11"/>
      <c r="F64" s="11"/>
      <c r="G64" s="11"/>
    </row>
    <row r="118" spans="3:3" x14ac:dyDescent="0.5">
      <c r="C118" s="38"/>
    </row>
  </sheetData>
  <mergeCells count="30">
    <mergeCell ref="D37:E37"/>
    <mergeCell ref="B36:C36"/>
    <mergeCell ref="B37:C37"/>
    <mergeCell ref="F37:G37"/>
    <mergeCell ref="F27:F28"/>
    <mergeCell ref="G27:G28"/>
    <mergeCell ref="F36:G36"/>
    <mergeCell ref="F35:G35"/>
    <mergeCell ref="D36:E36"/>
    <mergeCell ref="F24:G24"/>
    <mergeCell ref="F16:F17"/>
    <mergeCell ref="G16:G17"/>
    <mergeCell ref="F25:G25"/>
    <mergeCell ref="F26:G26"/>
    <mergeCell ref="A1:G1"/>
    <mergeCell ref="A2:G2"/>
    <mergeCell ref="A3:G3"/>
    <mergeCell ref="D24:E24"/>
    <mergeCell ref="B25:C25"/>
    <mergeCell ref="D25:E25"/>
    <mergeCell ref="F14:G14"/>
    <mergeCell ref="B13:C13"/>
    <mergeCell ref="D13:E13"/>
    <mergeCell ref="F15:G15"/>
    <mergeCell ref="D14:E14"/>
    <mergeCell ref="B14:C14"/>
    <mergeCell ref="A5:G5"/>
    <mergeCell ref="A6:G6"/>
    <mergeCell ref="B24:C24"/>
    <mergeCell ref="F13:G13"/>
  </mergeCells>
  <phoneticPr fontId="0" type="noConversion"/>
  <pageMargins left="0.25" right="0.25" top="0.25" bottom="0.25" header="0" footer="0"/>
  <pageSetup scale="59" orientation="portrait" r:id="rId1"/>
  <headerFooter alignWithMargins="0"/>
  <rowBreaks count="1" manualBreakCount="1">
    <brk id="4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</vt:lpstr>
      <vt:lpstr>new!Print_Area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trade</cp:lastModifiedBy>
  <cp:lastPrinted>2025-07-15T09:03:34Z</cp:lastPrinted>
  <dcterms:created xsi:type="dcterms:W3CDTF">2000-12-21T05:21:57Z</dcterms:created>
  <dcterms:modified xsi:type="dcterms:W3CDTF">2025-07-17T11:11:07Z</dcterms:modified>
</cp:coreProperties>
</file>