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360" windowWidth="18195" windowHeight="5265"/>
  </bookViews>
  <sheets>
    <sheet name="Original" sheetId="12" r:id="rId1"/>
  </sheets>
  <definedNames>
    <definedName name="_xlnm._FilterDatabase" localSheetId="0" hidden="1">Original!$C$1:$C$178</definedName>
    <definedName name="_xlnm.Print_Area" localSheetId="0">Original!$A$1:$P$174</definedName>
    <definedName name="_xlnm.Print_Titles" localSheetId="0">Original!$1:$2</definedName>
  </definedNames>
  <calcPr calcId="144525"/>
</workbook>
</file>

<file path=xl/calcChain.xml><?xml version="1.0" encoding="utf-8"?>
<calcChain xmlns="http://schemas.openxmlformats.org/spreadsheetml/2006/main">
  <c r="U148" i="12" l="1"/>
  <c r="P24" i="12" l="1"/>
  <c r="P25" i="12"/>
  <c r="E25" i="12"/>
  <c r="F25" i="12"/>
  <c r="G25" i="12"/>
  <c r="H25" i="12"/>
  <c r="I25" i="12"/>
  <c r="J25" i="12"/>
  <c r="K25" i="12"/>
  <c r="L25" i="12"/>
  <c r="M25" i="12"/>
  <c r="N25" i="12"/>
  <c r="O25" i="12"/>
  <c r="D25" i="12"/>
  <c r="P95" i="12" l="1"/>
  <c r="E160" i="12" l="1"/>
  <c r="F160" i="12"/>
  <c r="G160" i="12"/>
  <c r="H160" i="12"/>
  <c r="I160" i="12"/>
  <c r="J160" i="12"/>
  <c r="K160" i="12"/>
  <c r="L160" i="12"/>
  <c r="M160" i="12"/>
  <c r="N160" i="12"/>
  <c r="O160" i="12"/>
  <c r="E176" i="12" l="1"/>
  <c r="F176" i="12"/>
  <c r="G176" i="12"/>
  <c r="H176" i="12"/>
  <c r="I176" i="12"/>
  <c r="J176" i="12"/>
  <c r="K176" i="12"/>
  <c r="L176" i="12"/>
  <c r="M176" i="12"/>
  <c r="N176" i="12"/>
  <c r="O176" i="12"/>
  <c r="D176" i="12"/>
  <c r="O56" i="12" l="1"/>
  <c r="E56" i="12"/>
  <c r="F56" i="12"/>
  <c r="G56" i="12"/>
  <c r="H56" i="12"/>
  <c r="I56" i="12"/>
  <c r="J56" i="12"/>
  <c r="K56" i="12"/>
  <c r="L56" i="12"/>
  <c r="M56" i="12"/>
  <c r="N56" i="12"/>
  <c r="O145" i="12" l="1"/>
  <c r="P129" i="12" l="1"/>
  <c r="P131" i="12"/>
  <c r="P133" i="12"/>
  <c r="P134" i="12"/>
  <c r="P135" i="12"/>
  <c r="P137" i="12"/>
  <c r="P139" i="12"/>
  <c r="P141" i="12"/>
  <c r="P142" i="12"/>
  <c r="P143" i="12"/>
  <c r="P144" i="12"/>
  <c r="P146" i="12"/>
  <c r="P147" i="12"/>
  <c r="P148" i="12"/>
  <c r="P149" i="12"/>
  <c r="E145" i="12"/>
  <c r="F145" i="12"/>
  <c r="G145" i="12"/>
  <c r="H145" i="12"/>
  <c r="I145" i="12"/>
  <c r="J145" i="12"/>
  <c r="K145" i="12"/>
  <c r="L145" i="12"/>
  <c r="M145" i="12"/>
  <c r="N145" i="12"/>
  <c r="P94" i="12"/>
  <c r="P174" i="12" l="1"/>
  <c r="P173" i="12"/>
  <c r="P171" i="12"/>
  <c r="P169" i="12"/>
  <c r="P167" i="12"/>
  <c r="P165" i="12"/>
  <c r="D19" i="12" l="1"/>
  <c r="E19" i="12"/>
  <c r="F19" i="12"/>
  <c r="G19" i="12"/>
  <c r="H19" i="12"/>
  <c r="I19" i="12"/>
  <c r="J19" i="12"/>
  <c r="K19" i="12"/>
  <c r="L19" i="12"/>
  <c r="M19" i="12"/>
  <c r="N19" i="12"/>
  <c r="O19" i="12"/>
  <c r="P19" i="12" l="1"/>
  <c r="P121" i="12" l="1"/>
  <c r="P118" i="12"/>
  <c r="P115" i="12"/>
  <c r="P103" i="12"/>
  <c r="P99" i="12"/>
  <c r="P81" i="12"/>
  <c r="P75" i="12"/>
  <c r="P72" i="12"/>
  <c r="P67" i="12"/>
  <c r="P60" i="12"/>
  <c r="P57" i="12"/>
  <c r="P54" i="12"/>
  <c r="P50" i="12"/>
  <c r="P39" i="12"/>
  <c r="R39" i="12" s="1"/>
  <c r="P34" i="12"/>
  <c r="R34" i="12" s="1"/>
  <c r="P22" i="12"/>
  <c r="P14" i="12"/>
  <c r="P11" i="12"/>
  <c r="P8" i="12"/>
  <c r="E150" i="12" l="1"/>
  <c r="F150" i="12"/>
  <c r="G150" i="12"/>
  <c r="H150" i="12"/>
  <c r="I150" i="12"/>
  <c r="J150" i="12"/>
  <c r="K150" i="12"/>
  <c r="L150" i="12"/>
  <c r="M150" i="12"/>
  <c r="N150" i="12"/>
  <c r="O150" i="12"/>
  <c r="D150" i="12"/>
  <c r="D145" i="12"/>
  <c r="P145" i="12" l="1"/>
  <c r="P150" i="12"/>
  <c r="D4" i="12"/>
  <c r="D7" i="12"/>
  <c r="D10" i="12"/>
  <c r="D13" i="12"/>
  <c r="D15" i="12"/>
  <c r="D17" i="12"/>
  <c r="D21" i="12"/>
  <c r="E120" i="12" l="1"/>
  <c r="F120" i="12"/>
  <c r="G120" i="12"/>
  <c r="H120" i="12"/>
  <c r="I120" i="12"/>
  <c r="J120" i="12"/>
  <c r="K120" i="12"/>
  <c r="E123" i="12"/>
  <c r="F123" i="12"/>
  <c r="G123" i="12"/>
  <c r="H123" i="12"/>
  <c r="I123" i="12"/>
  <c r="J123" i="12"/>
  <c r="K123" i="12"/>
  <c r="E127" i="12"/>
  <c r="F127" i="12"/>
  <c r="G127" i="12"/>
  <c r="H127" i="12"/>
  <c r="I127" i="12"/>
  <c r="J127" i="12"/>
  <c r="K127" i="12"/>
  <c r="D160" i="12"/>
  <c r="P3" i="12" l="1"/>
  <c r="E4" i="12"/>
  <c r="F4" i="12"/>
  <c r="G4" i="12"/>
  <c r="H4" i="12"/>
  <c r="I4" i="12"/>
  <c r="J4" i="12"/>
  <c r="K4" i="12"/>
  <c r="L4" i="12"/>
  <c r="M4" i="12"/>
  <c r="N4" i="12"/>
  <c r="O4" i="12"/>
  <c r="P5" i="12"/>
  <c r="P6" i="12"/>
  <c r="E7" i="12"/>
  <c r="F7" i="12"/>
  <c r="G7" i="12"/>
  <c r="H7" i="12"/>
  <c r="I7" i="12"/>
  <c r="J7" i="12"/>
  <c r="K7" i="12"/>
  <c r="L7" i="12"/>
  <c r="M7" i="12"/>
  <c r="N7" i="12"/>
  <c r="O7" i="12"/>
  <c r="P9" i="12"/>
  <c r="E10" i="12"/>
  <c r="F10" i="12"/>
  <c r="G10" i="12"/>
  <c r="H10" i="12"/>
  <c r="I10" i="12"/>
  <c r="J10" i="12"/>
  <c r="K10" i="12"/>
  <c r="L10" i="12"/>
  <c r="M10" i="12"/>
  <c r="N10" i="12"/>
  <c r="O10" i="12"/>
  <c r="P12" i="12"/>
  <c r="E13" i="12"/>
  <c r="F13" i="12"/>
  <c r="G13" i="12"/>
  <c r="H13" i="12"/>
  <c r="I13" i="12"/>
  <c r="J13" i="12"/>
  <c r="K13" i="12"/>
  <c r="L13" i="12"/>
  <c r="M13" i="12"/>
  <c r="N13" i="12"/>
  <c r="O13" i="12"/>
  <c r="E15" i="12"/>
  <c r="F15" i="12"/>
  <c r="G15" i="12"/>
  <c r="H15" i="12"/>
  <c r="I15" i="12"/>
  <c r="J15" i="12"/>
  <c r="K15" i="12"/>
  <c r="L15" i="12"/>
  <c r="M15" i="12"/>
  <c r="N15" i="12"/>
  <c r="O15" i="12"/>
  <c r="P16" i="12"/>
  <c r="E17" i="12"/>
  <c r="F17" i="12"/>
  <c r="G17" i="12"/>
  <c r="H17" i="12"/>
  <c r="I17" i="12"/>
  <c r="J17" i="12"/>
  <c r="K17" i="12"/>
  <c r="L17" i="12"/>
  <c r="M17" i="12"/>
  <c r="N17" i="12"/>
  <c r="O17" i="12"/>
  <c r="P18" i="12"/>
  <c r="P20" i="12"/>
  <c r="E21" i="12"/>
  <c r="F21" i="12"/>
  <c r="G21" i="12"/>
  <c r="H21" i="12"/>
  <c r="I21" i="12"/>
  <c r="J21" i="12"/>
  <c r="K21" i="12"/>
  <c r="L21" i="12"/>
  <c r="M21" i="12"/>
  <c r="N21" i="12"/>
  <c r="O21" i="12"/>
  <c r="P23" i="12"/>
  <c r="P26" i="12"/>
  <c r="P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9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1" i="12"/>
  <c r="P32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5" i="12"/>
  <c r="R35" i="12" s="1"/>
  <c r="P36" i="12"/>
  <c r="R36" i="12" s="1"/>
  <c r="P37" i="12"/>
  <c r="R37" i="12" s="1"/>
  <c r="D38" i="12"/>
  <c r="E38" i="12"/>
  <c r="F38" i="12"/>
  <c r="G38" i="12"/>
  <c r="H38" i="12"/>
  <c r="I38" i="12"/>
  <c r="J38" i="12"/>
  <c r="K38" i="12"/>
  <c r="L38" i="12"/>
  <c r="M38" i="12"/>
  <c r="N38" i="12"/>
  <c r="O38" i="12"/>
  <c r="P40" i="12"/>
  <c r="P41" i="12"/>
  <c r="P42" i="12"/>
  <c r="D43" i="12"/>
  <c r="E43" i="12"/>
  <c r="F43" i="12"/>
  <c r="G43" i="12"/>
  <c r="H43" i="12"/>
  <c r="I43" i="12"/>
  <c r="J43" i="12"/>
  <c r="K43" i="12"/>
  <c r="L43" i="12"/>
  <c r="M43" i="12"/>
  <c r="N43" i="12"/>
  <c r="O43" i="12"/>
  <c r="P44" i="12"/>
  <c r="D45" i="12"/>
  <c r="E45" i="12"/>
  <c r="F45" i="12"/>
  <c r="G45" i="12"/>
  <c r="H45" i="12"/>
  <c r="I45" i="12"/>
  <c r="J45" i="12"/>
  <c r="K45" i="12"/>
  <c r="L45" i="12"/>
  <c r="M45" i="12"/>
  <c r="N45" i="12"/>
  <c r="O45" i="12"/>
  <c r="P46" i="12"/>
  <c r="D47" i="12"/>
  <c r="E47" i="12"/>
  <c r="F47" i="12"/>
  <c r="G47" i="12"/>
  <c r="H47" i="12"/>
  <c r="I47" i="12"/>
  <c r="J47" i="12"/>
  <c r="K47" i="12"/>
  <c r="L47" i="12"/>
  <c r="M47" i="12"/>
  <c r="N47" i="12"/>
  <c r="O47" i="12"/>
  <c r="P48" i="12"/>
  <c r="D49" i="12"/>
  <c r="E49" i="12"/>
  <c r="F49" i="12"/>
  <c r="G49" i="12"/>
  <c r="H49" i="12"/>
  <c r="I49" i="12"/>
  <c r="J49" i="12"/>
  <c r="K49" i="12"/>
  <c r="L49" i="12"/>
  <c r="M49" i="12"/>
  <c r="N49" i="12"/>
  <c r="O49" i="12"/>
  <c r="P51" i="12"/>
  <c r="P52" i="12"/>
  <c r="D53" i="12"/>
  <c r="E53" i="12"/>
  <c r="F53" i="12"/>
  <c r="G53" i="12"/>
  <c r="H53" i="12"/>
  <c r="I53" i="12"/>
  <c r="J53" i="12"/>
  <c r="K53" i="12"/>
  <c r="L53" i="12"/>
  <c r="M53" i="12"/>
  <c r="N53" i="12"/>
  <c r="O53" i="12"/>
  <c r="P55" i="12"/>
  <c r="D56" i="12"/>
  <c r="P58" i="12"/>
  <c r="D59" i="12"/>
  <c r="E59" i="12"/>
  <c r="F59" i="12"/>
  <c r="G59" i="12"/>
  <c r="H59" i="12"/>
  <c r="I59" i="12"/>
  <c r="J59" i="12"/>
  <c r="K59" i="12"/>
  <c r="L59" i="12"/>
  <c r="M59" i="12"/>
  <c r="N59" i="12"/>
  <c r="O59" i="12"/>
  <c r="P61" i="12"/>
  <c r="D62" i="12"/>
  <c r="E62" i="12"/>
  <c r="F62" i="12"/>
  <c r="G62" i="12"/>
  <c r="H62" i="12"/>
  <c r="I62" i="12"/>
  <c r="J62" i="12"/>
  <c r="K62" i="12"/>
  <c r="L62" i="12"/>
  <c r="M62" i="12"/>
  <c r="N62" i="12"/>
  <c r="O62" i="12"/>
  <c r="P63" i="12"/>
  <c r="P64" i="12"/>
  <c r="P65" i="12"/>
  <c r="D66" i="12"/>
  <c r="E66" i="12"/>
  <c r="F66" i="12"/>
  <c r="G66" i="12"/>
  <c r="H66" i="12"/>
  <c r="I66" i="12"/>
  <c r="J66" i="12"/>
  <c r="K66" i="12"/>
  <c r="L66" i="12"/>
  <c r="M66" i="12"/>
  <c r="N66" i="12"/>
  <c r="O66" i="12"/>
  <c r="P68" i="12"/>
  <c r="P69" i="12"/>
  <c r="P70" i="12"/>
  <c r="D71" i="12"/>
  <c r="E71" i="12"/>
  <c r="F71" i="12"/>
  <c r="G71" i="12"/>
  <c r="H71" i="12"/>
  <c r="I71" i="12"/>
  <c r="J71" i="12"/>
  <c r="K71" i="12"/>
  <c r="L71" i="12"/>
  <c r="M71" i="12"/>
  <c r="N71" i="12"/>
  <c r="O71" i="12"/>
  <c r="P73" i="12"/>
  <c r="D74" i="12"/>
  <c r="E74" i="12"/>
  <c r="F74" i="12"/>
  <c r="G74" i="12"/>
  <c r="H74" i="12"/>
  <c r="I74" i="12"/>
  <c r="J74" i="12"/>
  <c r="K74" i="12"/>
  <c r="L74" i="12"/>
  <c r="M74" i="12"/>
  <c r="N74" i="12"/>
  <c r="O74" i="12"/>
  <c r="P76" i="12"/>
  <c r="P77" i="12"/>
  <c r="D78" i="12"/>
  <c r="E78" i="12"/>
  <c r="F78" i="12"/>
  <c r="G78" i="12"/>
  <c r="H78" i="12"/>
  <c r="I78" i="12"/>
  <c r="J78" i="12"/>
  <c r="K78" i="12"/>
  <c r="L78" i="12"/>
  <c r="M78" i="12"/>
  <c r="N78" i="12"/>
  <c r="O78" i="12"/>
  <c r="P79" i="12"/>
  <c r="D80" i="12"/>
  <c r="E80" i="12"/>
  <c r="F80" i="12"/>
  <c r="G80" i="12"/>
  <c r="H80" i="12"/>
  <c r="I80" i="12"/>
  <c r="J80" i="12"/>
  <c r="K80" i="12"/>
  <c r="L80" i="12"/>
  <c r="M80" i="12"/>
  <c r="N80" i="12"/>
  <c r="O80" i="12"/>
  <c r="P82" i="12"/>
  <c r="P83" i="12"/>
  <c r="P84" i="12"/>
  <c r="D85" i="12"/>
  <c r="E85" i="12"/>
  <c r="F85" i="12"/>
  <c r="G85" i="12"/>
  <c r="H85" i="12"/>
  <c r="I85" i="12"/>
  <c r="J85" i="12"/>
  <c r="K85" i="12"/>
  <c r="L85" i="12"/>
  <c r="M85" i="12"/>
  <c r="N85" i="12"/>
  <c r="O85" i="12"/>
  <c r="P86" i="12"/>
  <c r="P87" i="12"/>
  <c r="D88" i="12"/>
  <c r="E88" i="12"/>
  <c r="F88" i="12"/>
  <c r="G88" i="12"/>
  <c r="H88" i="12"/>
  <c r="I88" i="12"/>
  <c r="J88" i="12"/>
  <c r="K88" i="12"/>
  <c r="L88" i="12"/>
  <c r="M88" i="12"/>
  <c r="N88" i="12"/>
  <c r="O88" i="12"/>
  <c r="P89" i="12"/>
  <c r="P90" i="12"/>
  <c r="D91" i="12"/>
  <c r="E91" i="12"/>
  <c r="F91" i="12"/>
  <c r="G91" i="12"/>
  <c r="H91" i="12"/>
  <c r="I91" i="12"/>
  <c r="J91" i="12"/>
  <c r="K91" i="12"/>
  <c r="L91" i="12"/>
  <c r="M91" i="12"/>
  <c r="N91" i="12"/>
  <c r="O91" i="12"/>
  <c r="P92" i="12"/>
  <c r="P93" i="12"/>
  <c r="D96" i="12"/>
  <c r="E96" i="12"/>
  <c r="F96" i="12"/>
  <c r="G96" i="12"/>
  <c r="H96" i="12"/>
  <c r="I96" i="12"/>
  <c r="J96" i="12"/>
  <c r="K96" i="12"/>
  <c r="L96" i="12"/>
  <c r="M96" i="12"/>
  <c r="N96" i="12"/>
  <c r="O96" i="12"/>
  <c r="P97" i="12"/>
  <c r="D98" i="12"/>
  <c r="E98" i="12"/>
  <c r="F98" i="12"/>
  <c r="G98" i="12"/>
  <c r="H98" i="12"/>
  <c r="I98" i="12"/>
  <c r="J98" i="12"/>
  <c r="K98" i="12"/>
  <c r="L98" i="12"/>
  <c r="M98" i="12"/>
  <c r="N98" i="12"/>
  <c r="O98" i="12"/>
  <c r="D100" i="12"/>
  <c r="E100" i="12"/>
  <c r="F100" i="12"/>
  <c r="G100" i="12"/>
  <c r="H100" i="12"/>
  <c r="I100" i="12"/>
  <c r="J100" i="12"/>
  <c r="K100" i="12"/>
  <c r="L100" i="12"/>
  <c r="M100" i="12"/>
  <c r="N100" i="12"/>
  <c r="O100" i="12"/>
  <c r="P101" i="12"/>
  <c r="D102" i="12"/>
  <c r="E102" i="12"/>
  <c r="F102" i="12"/>
  <c r="G102" i="12"/>
  <c r="H102" i="12"/>
  <c r="I102" i="12"/>
  <c r="J102" i="12"/>
  <c r="K102" i="12"/>
  <c r="L102" i="12"/>
  <c r="M102" i="12"/>
  <c r="N102" i="12"/>
  <c r="O102" i="12"/>
  <c r="P104" i="12"/>
  <c r="D105" i="12"/>
  <c r="E105" i="12"/>
  <c r="F105" i="12"/>
  <c r="G105" i="12"/>
  <c r="H105" i="12"/>
  <c r="I105" i="12"/>
  <c r="J105" i="12"/>
  <c r="K105" i="12"/>
  <c r="L105" i="12"/>
  <c r="M105" i="12"/>
  <c r="N105" i="12"/>
  <c r="O105" i="12"/>
  <c r="P106" i="12"/>
  <c r="D107" i="12"/>
  <c r="E107" i="12"/>
  <c r="F107" i="12"/>
  <c r="G107" i="12"/>
  <c r="H107" i="12"/>
  <c r="I107" i="12"/>
  <c r="J107" i="12"/>
  <c r="K107" i="12"/>
  <c r="L107" i="12"/>
  <c r="M107" i="12"/>
  <c r="N107" i="12"/>
  <c r="O107" i="12"/>
  <c r="P108" i="12"/>
  <c r="D109" i="12"/>
  <c r="E109" i="12"/>
  <c r="F109" i="12"/>
  <c r="G109" i="12"/>
  <c r="H109" i="12"/>
  <c r="I109" i="12"/>
  <c r="J109" i="12"/>
  <c r="K109" i="12"/>
  <c r="L109" i="12"/>
  <c r="M109" i="12"/>
  <c r="N109" i="12"/>
  <c r="O109" i="12"/>
  <c r="P110" i="12"/>
  <c r="D111" i="12"/>
  <c r="E111" i="12"/>
  <c r="F111" i="12"/>
  <c r="G111" i="12"/>
  <c r="H111" i="12"/>
  <c r="I111" i="12"/>
  <c r="J111" i="12"/>
  <c r="K111" i="12"/>
  <c r="L111" i="12"/>
  <c r="M111" i="12"/>
  <c r="N111" i="12"/>
  <c r="O111" i="12"/>
  <c r="P112" i="12"/>
  <c r="P113" i="12"/>
  <c r="D114" i="12"/>
  <c r="E114" i="12"/>
  <c r="F114" i="12"/>
  <c r="G114" i="12"/>
  <c r="H114" i="12"/>
  <c r="I114" i="12"/>
  <c r="J114" i="12"/>
  <c r="K114" i="12"/>
  <c r="L114" i="12"/>
  <c r="M114" i="12"/>
  <c r="N114" i="12"/>
  <c r="O114" i="12"/>
  <c r="P116" i="12"/>
  <c r="D117" i="12"/>
  <c r="E117" i="12"/>
  <c r="F117" i="12"/>
  <c r="G117" i="12"/>
  <c r="H117" i="12"/>
  <c r="I117" i="12"/>
  <c r="J117" i="12"/>
  <c r="K117" i="12"/>
  <c r="L117" i="12"/>
  <c r="M117" i="12"/>
  <c r="N117" i="12"/>
  <c r="O117" i="12"/>
  <c r="P119" i="12"/>
  <c r="D120" i="12"/>
  <c r="L120" i="12"/>
  <c r="M120" i="12"/>
  <c r="N120" i="12"/>
  <c r="O120" i="12"/>
  <c r="P122" i="12"/>
  <c r="D123" i="12"/>
  <c r="L123" i="12"/>
  <c r="M123" i="12"/>
  <c r="N123" i="12"/>
  <c r="O123" i="12"/>
  <c r="P124" i="12"/>
  <c r="P125" i="12"/>
  <c r="P126" i="12"/>
  <c r="D127" i="12"/>
  <c r="L127" i="12"/>
  <c r="M127" i="12"/>
  <c r="N127" i="12"/>
  <c r="O127" i="12"/>
  <c r="P128" i="12"/>
  <c r="D130" i="12"/>
  <c r="E130" i="12"/>
  <c r="F130" i="12"/>
  <c r="G130" i="12"/>
  <c r="H130" i="12"/>
  <c r="I130" i="12"/>
  <c r="J130" i="12"/>
  <c r="K130" i="12"/>
  <c r="L130" i="12"/>
  <c r="M130" i="12"/>
  <c r="N130" i="12"/>
  <c r="O130" i="12"/>
  <c r="D132" i="12"/>
  <c r="E132" i="12"/>
  <c r="F132" i="12"/>
  <c r="G132" i="12"/>
  <c r="H132" i="12"/>
  <c r="I132" i="12"/>
  <c r="J132" i="12"/>
  <c r="K132" i="12"/>
  <c r="L132" i="12"/>
  <c r="M132" i="12"/>
  <c r="N132" i="12"/>
  <c r="O132" i="12"/>
  <c r="D136" i="12"/>
  <c r="E136" i="12"/>
  <c r="F136" i="12"/>
  <c r="G136" i="12"/>
  <c r="H136" i="12"/>
  <c r="I136" i="12"/>
  <c r="J136" i="12"/>
  <c r="K136" i="12"/>
  <c r="L136" i="12"/>
  <c r="M136" i="12"/>
  <c r="N136" i="12"/>
  <c r="O136" i="12"/>
  <c r="D138" i="12"/>
  <c r="E138" i="12"/>
  <c r="F138" i="12"/>
  <c r="G138" i="12"/>
  <c r="H138" i="12"/>
  <c r="I138" i="12"/>
  <c r="J138" i="12"/>
  <c r="K138" i="12"/>
  <c r="L138" i="12"/>
  <c r="M138" i="12"/>
  <c r="N138" i="12"/>
  <c r="O138" i="12"/>
  <c r="D140" i="12"/>
  <c r="E140" i="12"/>
  <c r="F140" i="12"/>
  <c r="G140" i="12"/>
  <c r="H140" i="12"/>
  <c r="I140" i="12"/>
  <c r="J140" i="12"/>
  <c r="K140" i="12"/>
  <c r="L140" i="12"/>
  <c r="M140" i="12"/>
  <c r="N140" i="12"/>
  <c r="O140" i="12"/>
  <c r="P153" i="12"/>
  <c r="P154" i="12" s="1"/>
  <c r="D154" i="12"/>
  <c r="E154" i="12"/>
  <c r="F154" i="12"/>
  <c r="G154" i="12"/>
  <c r="H154" i="12"/>
  <c r="I154" i="12"/>
  <c r="J154" i="12"/>
  <c r="K154" i="12"/>
  <c r="L154" i="12"/>
  <c r="M154" i="12"/>
  <c r="N154" i="12"/>
  <c r="O154" i="12"/>
  <c r="P155" i="12"/>
  <c r="P156" i="12" s="1"/>
  <c r="D156" i="12"/>
  <c r="E156" i="12"/>
  <c r="F156" i="12"/>
  <c r="G156" i="12"/>
  <c r="H156" i="12"/>
  <c r="I156" i="12"/>
  <c r="J156" i="12"/>
  <c r="K156" i="12"/>
  <c r="L156" i="12"/>
  <c r="M156" i="12"/>
  <c r="N156" i="12"/>
  <c r="O156" i="12"/>
  <c r="P157" i="12"/>
  <c r="D158" i="12"/>
  <c r="E158" i="12"/>
  <c r="F158" i="12"/>
  <c r="G158" i="12"/>
  <c r="H158" i="12"/>
  <c r="I158" i="12"/>
  <c r="J158" i="12"/>
  <c r="K158" i="12"/>
  <c r="L158" i="12"/>
  <c r="M158" i="12"/>
  <c r="N158" i="12"/>
  <c r="O158" i="12"/>
  <c r="P161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3" i="12"/>
  <c r="D164" i="12"/>
  <c r="E164" i="12"/>
  <c r="F164" i="12"/>
  <c r="G164" i="12"/>
  <c r="H164" i="12"/>
  <c r="I164" i="12"/>
  <c r="J164" i="12"/>
  <c r="K164" i="12"/>
  <c r="L164" i="12"/>
  <c r="M164" i="12"/>
  <c r="N164" i="12"/>
  <c r="O164" i="12"/>
  <c r="D166" i="12"/>
  <c r="E166" i="12"/>
  <c r="F166" i="12"/>
  <c r="G166" i="12"/>
  <c r="H166" i="12"/>
  <c r="I166" i="12"/>
  <c r="J166" i="12"/>
  <c r="K166" i="12"/>
  <c r="L166" i="12"/>
  <c r="M166" i="12"/>
  <c r="N166" i="12"/>
  <c r="O166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D170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56" i="12" l="1"/>
  <c r="P170" i="12"/>
  <c r="P140" i="12"/>
  <c r="P138" i="12"/>
  <c r="P136" i="12"/>
  <c r="P132" i="12"/>
  <c r="P130" i="12"/>
  <c r="P114" i="12"/>
  <c r="P66" i="12"/>
  <c r="P74" i="12"/>
  <c r="P38" i="12"/>
  <c r="R38" i="12" s="1"/>
  <c r="P88" i="12"/>
  <c r="P33" i="12"/>
  <c r="P4" i="12"/>
  <c r="P127" i="12"/>
  <c r="P120" i="12"/>
  <c r="P107" i="12"/>
  <c r="P102" i="12"/>
  <c r="P96" i="12"/>
  <c r="P80" i="12"/>
  <c r="P71" i="12"/>
  <c r="P53" i="12"/>
  <c r="P45" i="12"/>
  <c r="P21" i="12"/>
  <c r="P13" i="12"/>
  <c r="P172" i="12"/>
  <c r="P123" i="12"/>
  <c r="P109" i="12"/>
  <c r="P105" i="12"/>
  <c r="P100" i="12"/>
  <c r="P98" i="12"/>
  <c r="P91" i="12"/>
  <c r="P85" i="12"/>
  <c r="P78" i="12"/>
  <c r="P62" i="12"/>
  <c r="P59" i="12"/>
  <c r="P47" i="12"/>
  <c r="P43" i="12"/>
  <c r="P30" i="12"/>
  <c r="P168" i="12"/>
  <c r="P164" i="12"/>
  <c r="P158" i="12"/>
  <c r="P117" i="12"/>
  <c r="P15" i="12"/>
  <c r="P10" i="12"/>
  <c r="P7" i="12"/>
  <c r="P166" i="12"/>
  <c r="P162" i="12"/>
  <c r="P111" i="12"/>
  <c r="P49" i="12"/>
  <c r="P28" i="12"/>
  <c r="P17" i="12"/>
  <c r="P176" i="12" l="1"/>
</calcChain>
</file>

<file path=xl/sharedStrings.xml><?xml version="1.0" encoding="utf-8"?>
<sst xmlns="http://schemas.openxmlformats.org/spreadsheetml/2006/main" count="251" uniqueCount="86">
  <si>
    <t>Name of Mineral</t>
  </si>
  <si>
    <t>PROVINCES</t>
  </si>
  <si>
    <t>Total</t>
  </si>
  <si>
    <t>KPK</t>
  </si>
  <si>
    <t>ARGI-CLAY</t>
  </si>
  <si>
    <t>Punjab</t>
  </si>
  <si>
    <t>BARYTE</t>
  </si>
  <si>
    <t>Balochistan</t>
  </si>
  <si>
    <t>BAUXITE</t>
  </si>
  <si>
    <t>BENTONITE</t>
  </si>
  <si>
    <t>BASALT</t>
  </si>
  <si>
    <t>BRINE</t>
  </si>
  <si>
    <t>Sindh</t>
  </si>
  <si>
    <t>CHALK</t>
  </si>
  <si>
    <t>CALCITE</t>
  </si>
  <si>
    <t>COPPER ORE</t>
  </si>
  <si>
    <t>CHINA CLAY</t>
  </si>
  <si>
    <t>CLAY</t>
  </si>
  <si>
    <t>COPPER BLISTER</t>
  </si>
  <si>
    <t>CHROMITE</t>
  </si>
  <si>
    <t>COAL</t>
  </si>
  <si>
    <t>DOLOMITE</t>
  </si>
  <si>
    <t>EMERALD    (In Grams)</t>
  </si>
  <si>
    <t>FELD SPAR</t>
  </si>
  <si>
    <t>FIRE CLAY</t>
  </si>
  <si>
    <t>GYPSUM</t>
  </si>
  <si>
    <t>GRANITE</t>
  </si>
  <si>
    <t>IRON ORE</t>
  </si>
  <si>
    <t>LATERITE</t>
  </si>
  <si>
    <t>LIME STONE</t>
  </si>
  <si>
    <t>MANGANESE</t>
  </si>
  <si>
    <t>MAGNISITE</t>
  </si>
  <si>
    <t>MARBLE</t>
  </si>
  <si>
    <t xml:space="preserve">(ONYX) </t>
  </si>
  <si>
    <t>OCHER</t>
  </si>
  <si>
    <t>ORDINARY SAND</t>
  </si>
  <si>
    <t>ORDINARY  STONE</t>
  </si>
  <si>
    <t>PHOSPHATE</t>
  </si>
  <si>
    <t>PUMICE</t>
  </si>
  <si>
    <t>QUARTZ</t>
  </si>
  <si>
    <t>QUARTAZITE</t>
  </si>
  <si>
    <t>ROCK SALT</t>
  </si>
  <si>
    <t>SAND STONE</t>
  </si>
  <si>
    <t>SULPHUR</t>
  </si>
  <si>
    <t>SHALE CLAY</t>
  </si>
  <si>
    <t>SERPENTINE</t>
  </si>
  <si>
    <t>SOAPSTONE</t>
  </si>
  <si>
    <t>SILICA SAND</t>
  </si>
  <si>
    <t>SLATE   STONE</t>
  </si>
  <si>
    <t>MORAUM</t>
  </si>
  <si>
    <t xml:space="preserve"> LEAD ORE</t>
  </si>
  <si>
    <t>FULLERS EARTH</t>
  </si>
  <si>
    <t>TRONA</t>
  </si>
  <si>
    <t>S.NO</t>
  </si>
  <si>
    <t>LAKE SALT</t>
  </si>
  <si>
    <t>Crude Oil (in U.S Barrel)</t>
  </si>
  <si>
    <t>Natural Gas (in MMCFt)</t>
  </si>
  <si>
    <t xml:space="preserve"> GRAVEL</t>
  </si>
  <si>
    <t xml:space="preserve">Bajri/Reti </t>
  </si>
  <si>
    <t>Amphibolities</t>
  </si>
  <si>
    <t>Antimony</t>
  </si>
  <si>
    <t>Graphite</t>
  </si>
  <si>
    <t>Garnet Shist</t>
  </si>
  <si>
    <t xml:space="preserve">Industrial Garnet </t>
  </si>
  <si>
    <t>Mica</t>
  </si>
  <si>
    <t>Red Oxide</t>
  </si>
  <si>
    <t>Silt Stone</t>
  </si>
  <si>
    <t>Jan,20</t>
  </si>
  <si>
    <t>Feb, 20</t>
  </si>
  <si>
    <t>Mar,20</t>
  </si>
  <si>
    <t>Apr,20</t>
  </si>
  <si>
    <t>May,20</t>
  </si>
  <si>
    <t>June,20</t>
  </si>
  <si>
    <t>July,19</t>
  </si>
  <si>
    <t>Aug,19</t>
  </si>
  <si>
    <t>Sept,19</t>
  </si>
  <si>
    <t>Oct,19</t>
  </si>
  <si>
    <t>Nov,19</t>
  </si>
  <si>
    <t>Dec,19</t>
  </si>
  <si>
    <t xml:space="preserve">                 MINERALS PRODUCTION DATA     2019-20                                                ( unit MT )</t>
  </si>
  <si>
    <t>Jade</t>
  </si>
  <si>
    <t>Nephrite</t>
  </si>
  <si>
    <t>Year Total</t>
  </si>
  <si>
    <t>FLOURITE</t>
  </si>
  <si>
    <t>according to hafiz oil and gas data some values change becouse taking by call</t>
  </si>
  <si>
    <t>clay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</si>
</sst>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name val="Times New Roman"/>
      <family val="1"/>
    </font>
    <font>
      <sz val="16"/>
      <color theme="1"/>
      <name val="Times New Roman"/>
      <family val="1"/>
    </font>
    <font>
      <sz val="16"/>
      <color indexed="59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/>
    <xf numFmtId="1" fontId="2" fillId="0" borderId="1" xfId="0" applyNumberFormat="1" applyFont="1" applyFill="1" applyBorder="1" applyAlignment="1">
      <alignment horizontal="center" vertical="center"/>
    </xf>
    <xf numFmtId="1" fontId="3" fillId="0" borderId="0" xfId="0" applyNumberFormat="1" applyFont="1"/>
    <xf numFmtId="1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/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6"/>
  <sheetViews>
    <sheetView tabSelected="1" topLeftCell="B94" zoomScale="95" zoomScaleNormal="95" workbookViewId="0">
      <selection activeCell="P96" sqref="P96"/>
    </sheetView>
  </sheetViews>
  <sheetFormatPr defaultColWidth="8.5703125" defaultRowHeight="21" x14ac:dyDescent="0.35"/>
  <cols>
    <col min="1" max="1" width="0" style="20" hidden="1" customWidth="1"/>
    <col min="2" max="2" width="39.5703125" style="1" customWidth="1"/>
    <col min="3" max="3" width="19.28515625" style="1" bestFit="1" customWidth="1"/>
    <col min="4" max="4" width="14" style="1" hidden="1" customWidth="1"/>
    <col min="5" max="5" width="11.28515625" style="28" hidden="1" customWidth="1"/>
    <col min="6" max="6" width="15.5703125" style="1" hidden="1" customWidth="1"/>
    <col min="7" max="8" width="14" style="1" hidden="1" customWidth="1"/>
    <col min="9" max="9" width="17.140625" style="1" hidden="1" customWidth="1"/>
    <col min="10" max="12" width="13.28515625" style="1" hidden="1" customWidth="1"/>
    <col min="13" max="15" width="14" style="1" hidden="1" customWidth="1"/>
    <col min="16" max="16" width="18" style="1" bestFit="1" customWidth="1"/>
    <col min="17" max="20" width="8.5703125" style="1"/>
    <col min="21" max="21" width="9.140625" style="1" bestFit="1" customWidth="1"/>
    <col min="22" max="16384" width="8.5703125" style="1"/>
  </cols>
  <sheetData>
    <row r="1" spans="1:16" ht="30.75" customHeight="1" x14ac:dyDescent="0.35">
      <c r="A1" s="34" t="s">
        <v>79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30.75" customHeight="1" x14ac:dyDescent="0.35">
      <c r="A2" s="2" t="s">
        <v>53</v>
      </c>
      <c r="B2" s="3" t="s">
        <v>0</v>
      </c>
      <c r="C2" s="4" t="s">
        <v>1</v>
      </c>
      <c r="D2" s="5" t="s">
        <v>73</v>
      </c>
      <c r="E2" s="21" t="s">
        <v>74</v>
      </c>
      <c r="F2" s="5" t="s">
        <v>75</v>
      </c>
      <c r="G2" s="5" t="s">
        <v>76</v>
      </c>
      <c r="H2" s="5" t="s">
        <v>77</v>
      </c>
      <c r="I2" s="5" t="s">
        <v>78</v>
      </c>
      <c r="J2" s="5" t="s">
        <v>67</v>
      </c>
      <c r="K2" s="5" t="s">
        <v>68</v>
      </c>
      <c r="L2" s="5" t="s">
        <v>69</v>
      </c>
      <c r="M2" s="5" t="s">
        <v>70</v>
      </c>
      <c r="N2" s="5" t="s">
        <v>71</v>
      </c>
      <c r="O2" s="5" t="s">
        <v>72</v>
      </c>
      <c r="P2" s="2" t="s">
        <v>82</v>
      </c>
    </row>
    <row r="3" spans="1:16" ht="30.75" customHeight="1" x14ac:dyDescent="0.35">
      <c r="A3" s="32">
        <v>1</v>
      </c>
      <c r="B3" s="33" t="s">
        <v>4</v>
      </c>
      <c r="C3" s="4" t="s">
        <v>5</v>
      </c>
      <c r="D3" s="6">
        <v>534002</v>
      </c>
      <c r="E3" s="22">
        <v>415139</v>
      </c>
      <c r="F3" s="6">
        <v>443983</v>
      </c>
      <c r="G3" s="6">
        <v>594345</v>
      </c>
      <c r="H3" s="6">
        <v>589937</v>
      </c>
      <c r="I3" s="6">
        <v>568911</v>
      </c>
      <c r="J3" s="6">
        <v>454200</v>
      </c>
      <c r="K3" s="6">
        <v>602768</v>
      </c>
      <c r="L3" s="6">
        <v>410527</v>
      </c>
      <c r="M3" s="6">
        <v>382258</v>
      </c>
      <c r="N3" s="6">
        <v>486442</v>
      </c>
      <c r="O3" s="6">
        <v>502798</v>
      </c>
      <c r="P3" s="3">
        <f t="shared" ref="P3:P64" si="0">SUM(D3:O3)</f>
        <v>5985310</v>
      </c>
    </row>
    <row r="4" spans="1:16" ht="30.75" customHeight="1" x14ac:dyDescent="0.35">
      <c r="A4" s="32"/>
      <c r="B4" s="33"/>
      <c r="C4" s="4" t="s">
        <v>2</v>
      </c>
      <c r="D4" s="4">
        <f>SUM(D3)</f>
        <v>534002</v>
      </c>
      <c r="E4" s="23">
        <f t="shared" ref="E4:O4" si="1">SUM(E3)</f>
        <v>415139</v>
      </c>
      <c r="F4" s="4">
        <f t="shared" si="1"/>
        <v>443983</v>
      </c>
      <c r="G4" s="4">
        <f t="shared" si="1"/>
        <v>594345</v>
      </c>
      <c r="H4" s="4">
        <f t="shared" si="1"/>
        <v>589937</v>
      </c>
      <c r="I4" s="4">
        <f t="shared" si="1"/>
        <v>568911</v>
      </c>
      <c r="J4" s="4">
        <f t="shared" si="1"/>
        <v>454200</v>
      </c>
      <c r="K4" s="4">
        <f t="shared" si="1"/>
        <v>602768</v>
      </c>
      <c r="L4" s="4">
        <f t="shared" si="1"/>
        <v>410527</v>
      </c>
      <c r="M4" s="4">
        <f t="shared" si="1"/>
        <v>382258</v>
      </c>
      <c r="N4" s="4">
        <f t="shared" si="1"/>
        <v>486442</v>
      </c>
      <c r="O4" s="4">
        <f t="shared" si="1"/>
        <v>502798</v>
      </c>
      <c r="P4" s="3">
        <f t="shared" si="0"/>
        <v>5985310</v>
      </c>
    </row>
    <row r="5" spans="1:16" ht="30.75" customHeight="1" x14ac:dyDescent="0.35">
      <c r="A5" s="32">
        <v>2</v>
      </c>
      <c r="B5" s="33" t="s">
        <v>6</v>
      </c>
      <c r="C5" s="4" t="s">
        <v>3</v>
      </c>
      <c r="D5" s="6">
        <v>251</v>
      </c>
      <c r="E5" s="22">
        <v>180</v>
      </c>
      <c r="F5" s="6">
        <v>233</v>
      </c>
      <c r="G5" s="6">
        <v>270</v>
      </c>
      <c r="H5" s="4">
        <v>202</v>
      </c>
      <c r="I5" s="4">
        <v>199</v>
      </c>
      <c r="J5" s="6">
        <v>0</v>
      </c>
      <c r="K5" s="4">
        <v>70</v>
      </c>
      <c r="L5" s="4">
        <v>100</v>
      </c>
      <c r="M5" s="4">
        <v>30</v>
      </c>
      <c r="N5" s="4">
        <v>0</v>
      </c>
      <c r="O5" s="4">
        <v>0</v>
      </c>
      <c r="P5" s="3">
        <f t="shared" si="0"/>
        <v>1535</v>
      </c>
    </row>
    <row r="6" spans="1:16" ht="30.75" customHeight="1" x14ac:dyDescent="0.35">
      <c r="A6" s="32"/>
      <c r="B6" s="33"/>
      <c r="C6" s="4" t="s">
        <v>7</v>
      </c>
      <c r="D6" s="6">
        <v>1856</v>
      </c>
      <c r="E6" s="22">
        <v>565</v>
      </c>
      <c r="F6" s="6">
        <v>1960</v>
      </c>
      <c r="G6" s="6">
        <v>4512</v>
      </c>
      <c r="H6" s="6">
        <v>7443</v>
      </c>
      <c r="I6" s="6">
        <v>4270</v>
      </c>
      <c r="J6" s="6">
        <v>1948</v>
      </c>
      <c r="K6" s="6">
        <v>3058</v>
      </c>
      <c r="L6" s="6">
        <v>10775</v>
      </c>
      <c r="M6" s="6">
        <v>1801</v>
      </c>
      <c r="N6" s="6">
        <v>3677</v>
      </c>
      <c r="O6" s="6">
        <v>11941</v>
      </c>
      <c r="P6" s="3">
        <f t="shared" si="0"/>
        <v>53806</v>
      </c>
    </row>
    <row r="7" spans="1:16" ht="30.75" customHeight="1" x14ac:dyDescent="0.35">
      <c r="A7" s="32"/>
      <c r="B7" s="33"/>
      <c r="C7" s="4" t="s">
        <v>2</v>
      </c>
      <c r="D7" s="4">
        <f>SUM(D5:D6)</f>
        <v>2107</v>
      </c>
      <c r="E7" s="23">
        <f t="shared" ref="E7:O7" si="2">SUM(E5:E6)</f>
        <v>745</v>
      </c>
      <c r="F7" s="4">
        <f t="shared" si="2"/>
        <v>2193</v>
      </c>
      <c r="G7" s="4">
        <f t="shared" si="2"/>
        <v>4782</v>
      </c>
      <c r="H7" s="4">
        <f t="shared" si="2"/>
        <v>7645</v>
      </c>
      <c r="I7" s="4">
        <f t="shared" si="2"/>
        <v>4469</v>
      </c>
      <c r="J7" s="4">
        <f t="shared" si="2"/>
        <v>1948</v>
      </c>
      <c r="K7" s="4">
        <f t="shared" si="2"/>
        <v>3128</v>
      </c>
      <c r="L7" s="4">
        <f t="shared" si="2"/>
        <v>10875</v>
      </c>
      <c r="M7" s="4">
        <f t="shared" si="2"/>
        <v>1831</v>
      </c>
      <c r="N7" s="4">
        <f t="shared" si="2"/>
        <v>3677</v>
      </c>
      <c r="O7" s="4">
        <f t="shared" si="2"/>
        <v>11941</v>
      </c>
      <c r="P7" s="3">
        <f t="shared" si="0"/>
        <v>55341</v>
      </c>
    </row>
    <row r="8" spans="1:16" ht="30.75" customHeight="1" x14ac:dyDescent="0.35">
      <c r="A8" s="32">
        <v>3</v>
      </c>
      <c r="B8" s="33" t="s">
        <v>8</v>
      </c>
      <c r="C8" s="4" t="s">
        <v>5</v>
      </c>
      <c r="D8" s="6">
        <v>9430</v>
      </c>
      <c r="E8" s="22">
        <v>710</v>
      </c>
      <c r="F8" s="6">
        <v>6432</v>
      </c>
      <c r="G8" s="6">
        <v>5016</v>
      </c>
      <c r="H8" s="6">
        <v>8060</v>
      </c>
      <c r="I8" s="6">
        <v>9003</v>
      </c>
      <c r="J8" s="6">
        <v>12796</v>
      </c>
      <c r="K8" s="6">
        <v>5361</v>
      </c>
      <c r="L8" s="6">
        <v>12435</v>
      </c>
      <c r="M8" s="6">
        <v>13681</v>
      </c>
      <c r="N8" s="6">
        <v>6343</v>
      </c>
      <c r="O8" s="6">
        <v>4925</v>
      </c>
      <c r="P8" s="3">
        <f t="shared" si="0"/>
        <v>94192</v>
      </c>
    </row>
    <row r="9" spans="1:16" ht="30.75" customHeight="1" x14ac:dyDescent="0.35">
      <c r="A9" s="32"/>
      <c r="B9" s="33"/>
      <c r="C9" s="4" t="s">
        <v>3</v>
      </c>
      <c r="D9" s="6">
        <v>520</v>
      </c>
      <c r="E9" s="22">
        <v>875</v>
      </c>
      <c r="F9" s="6">
        <v>360</v>
      </c>
      <c r="G9" s="6">
        <v>3120</v>
      </c>
      <c r="H9" s="6">
        <v>180</v>
      </c>
      <c r="I9" s="6">
        <v>750</v>
      </c>
      <c r="J9" s="6">
        <v>360</v>
      </c>
      <c r="K9" s="6">
        <v>0</v>
      </c>
      <c r="L9" s="6">
        <v>0</v>
      </c>
      <c r="M9" s="6">
        <v>0</v>
      </c>
      <c r="N9" s="6">
        <v>0</v>
      </c>
      <c r="O9" s="6">
        <v>690</v>
      </c>
      <c r="P9" s="3">
        <f t="shared" si="0"/>
        <v>6855</v>
      </c>
    </row>
    <row r="10" spans="1:16" ht="30.75" customHeight="1" x14ac:dyDescent="0.35">
      <c r="A10" s="32"/>
      <c r="B10" s="33"/>
      <c r="C10" s="4" t="s">
        <v>2</v>
      </c>
      <c r="D10" s="4">
        <f>SUM(D8:D9)</f>
        <v>9950</v>
      </c>
      <c r="E10" s="23">
        <f t="shared" ref="E10:O10" si="3">SUM(E8:E9)</f>
        <v>1585</v>
      </c>
      <c r="F10" s="4">
        <f t="shared" si="3"/>
        <v>6792</v>
      </c>
      <c r="G10" s="4">
        <f t="shared" si="3"/>
        <v>8136</v>
      </c>
      <c r="H10" s="4">
        <f t="shared" si="3"/>
        <v>8240</v>
      </c>
      <c r="I10" s="4">
        <f t="shared" si="3"/>
        <v>9753</v>
      </c>
      <c r="J10" s="4">
        <f t="shared" si="3"/>
        <v>13156</v>
      </c>
      <c r="K10" s="4">
        <f t="shared" si="3"/>
        <v>5361</v>
      </c>
      <c r="L10" s="4">
        <f t="shared" si="3"/>
        <v>12435</v>
      </c>
      <c r="M10" s="4">
        <f t="shared" si="3"/>
        <v>13681</v>
      </c>
      <c r="N10" s="4">
        <f t="shared" si="3"/>
        <v>6343</v>
      </c>
      <c r="O10" s="4">
        <f t="shared" si="3"/>
        <v>5615</v>
      </c>
      <c r="P10" s="4">
        <f t="shared" si="0"/>
        <v>101047</v>
      </c>
    </row>
    <row r="11" spans="1:16" ht="30.75" customHeight="1" x14ac:dyDescent="0.35">
      <c r="A11" s="32">
        <v>4</v>
      </c>
      <c r="B11" s="33" t="s">
        <v>9</v>
      </c>
      <c r="C11" s="4" t="s">
        <v>5</v>
      </c>
      <c r="D11" s="6">
        <v>3637</v>
      </c>
      <c r="E11" s="22">
        <v>3442</v>
      </c>
      <c r="F11" s="6">
        <v>2818</v>
      </c>
      <c r="G11" s="6">
        <v>6396</v>
      </c>
      <c r="H11" s="6">
        <v>4708</v>
      </c>
      <c r="I11" s="6">
        <v>6104</v>
      </c>
      <c r="J11" s="6">
        <v>8204</v>
      </c>
      <c r="K11" s="6">
        <v>6892</v>
      </c>
      <c r="L11" s="6">
        <v>44582</v>
      </c>
      <c r="M11" s="6">
        <v>0</v>
      </c>
      <c r="N11" s="6">
        <v>18489</v>
      </c>
      <c r="O11" s="6">
        <v>450</v>
      </c>
      <c r="P11" s="3">
        <f t="shared" si="0"/>
        <v>105722</v>
      </c>
    </row>
    <row r="12" spans="1:16" ht="30.75" customHeight="1" x14ac:dyDescent="0.35">
      <c r="A12" s="32"/>
      <c r="B12" s="33"/>
      <c r="C12" s="4" t="s">
        <v>3</v>
      </c>
      <c r="D12" s="6">
        <v>0</v>
      </c>
      <c r="E12" s="22">
        <v>0</v>
      </c>
      <c r="F12" s="6">
        <v>107</v>
      </c>
      <c r="G12" s="6">
        <v>111</v>
      </c>
      <c r="H12" s="4">
        <v>180</v>
      </c>
      <c r="I12" s="4">
        <v>290</v>
      </c>
      <c r="J12" s="6">
        <v>402</v>
      </c>
      <c r="K12" s="4">
        <v>641</v>
      </c>
      <c r="L12" s="4">
        <v>98</v>
      </c>
      <c r="M12" s="4">
        <v>91</v>
      </c>
      <c r="N12" s="4">
        <v>0</v>
      </c>
      <c r="O12" s="4">
        <v>100</v>
      </c>
      <c r="P12" s="3">
        <f t="shared" si="0"/>
        <v>2020</v>
      </c>
    </row>
    <row r="13" spans="1:16" ht="30.75" customHeight="1" x14ac:dyDescent="0.35">
      <c r="A13" s="32"/>
      <c r="B13" s="33"/>
      <c r="C13" s="4" t="s">
        <v>2</v>
      </c>
      <c r="D13" s="4">
        <f>SUM(D11:D12)</f>
        <v>3637</v>
      </c>
      <c r="E13" s="23">
        <f t="shared" ref="E13:O13" si="4">SUM(E11:E12)</f>
        <v>3442</v>
      </c>
      <c r="F13" s="4">
        <f t="shared" si="4"/>
        <v>2925</v>
      </c>
      <c r="G13" s="4">
        <f t="shared" si="4"/>
        <v>6507</v>
      </c>
      <c r="H13" s="4">
        <f t="shared" si="4"/>
        <v>4888</v>
      </c>
      <c r="I13" s="4">
        <f t="shared" si="4"/>
        <v>6394</v>
      </c>
      <c r="J13" s="4">
        <f t="shared" si="4"/>
        <v>8606</v>
      </c>
      <c r="K13" s="4">
        <f t="shared" si="4"/>
        <v>7533</v>
      </c>
      <c r="L13" s="4">
        <f t="shared" si="4"/>
        <v>44680</v>
      </c>
      <c r="M13" s="4">
        <f t="shared" si="4"/>
        <v>91</v>
      </c>
      <c r="N13" s="4">
        <f t="shared" si="4"/>
        <v>18489</v>
      </c>
      <c r="O13" s="4">
        <f t="shared" si="4"/>
        <v>550</v>
      </c>
      <c r="P13" s="3">
        <f t="shared" si="0"/>
        <v>107742</v>
      </c>
    </row>
    <row r="14" spans="1:16" ht="30.75" customHeight="1" x14ac:dyDescent="0.35">
      <c r="A14" s="32">
        <v>5</v>
      </c>
      <c r="B14" s="33" t="s">
        <v>11</v>
      </c>
      <c r="C14" s="4" t="s">
        <v>5</v>
      </c>
      <c r="D14" s="6">
        <v>4647</v>
      </c>
      <c r="E14" s="22">
        <v>4832</v>
      </c>
      <c r="F14" s="6">
        <v>5010</v>
      </c>
      <c r="G14" s="6">
        <v>5697</v>
      </c>
      <c r="H14" s="6">
        <v>4779</v>
      </c>
      <c r="I14" s="6">
        <v>4829</v>
      </c>
      <c r="J14" s="6">
        <v>4399</v>
      </c>
      <c r="K14" s="6">
        <v>3003</v>
      </c>
      <c r="L14" s="6">
        <v>13083</v>
      </c>
      <c r="M14" s="6">
        <v>5168</v>
      </c>
      <c r="N14" s="6">
        <v>5116</v>
      </c>
      <c r="O14" s="6">
        <v>5177</v>
      </c>
      <c r="P14" s="3">
        <f t="shared" si="0"/>
        <v>65740</v>
      </c>
    </row>
    <row r="15" spans="1:16" ht="30.75" customHeight="1" x14ac:dyDescent="0.35">
      <c r="A15" s="32"/>
      <c r="B15" s="33"/>
      <c r="C15" s="4" t="s">
        <v>2</v>
      </c>
      <c r="D15" s="6">
        <f>SUM(D14)</f>
        <v>4647</v>
      </c>
      <c r="E15" s="22">
        <f t="shared" ref="E15:O15" si="5">SUM(E14)</f>
        <v>4832</v>
      </c>
      <c r="F15" s="6">
        <f t="shared" si="5"/>
        <v>5010</v>
      </c>
      <c r="G15" s="6">
        <f t="shared" si="5"/>
        <v>5697</v>
      </c>
      <c r="H15" s="6">
        <f t="shared" si="5"/>
        <v>4779</v>
      </c>
      <c r="I15" s="6">
        <f t="shared" si="5"/>
        <v>4829</v>
      </c>
      <c r="J15" s="6">
        <f t="shared" si="5"/>
        <v>4399</v>
      </c>
      <c r="K15" s="6">
        <f t="shared" si="5"/>
        <v>3003</v>
      </c>
      <c r="L15" s="6">
        <f t="shared" si="5"/>
        <v>13083</v>
      </c>
      <c r="M15" s="6">
        <f t="shared" si="5"/>
        <v>5168</v>
      </c>
      <c r="N15" s="6">
        <f t="shared" si="5"/>
        <v>5116</v>
      </c>
      <c r="O15" s="6">
        <f t="shared" si="5"/>
        <v>5177</v>
      </c>
      <c r="P15" s="3">
        <f t="shared" si="0"/>
        <v>65740</v>
      </c>
    </row>
    <row r="16" spans="1:16" ht="30.75" customHeight="1" x14ac:dyDescent="0.35">
      <c r="A16" s="32">
        <v>6</v>
      </c>
      <c r="B16" s="33" t="s">
        <v>13</v>
      </c>
      <c r="C16" s="4" t="s">
        <v>12</v>
      </c>
      <c r="D16" s="6">
        <v>0</v>
      </c>
      <c r="E16" s="22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3">
        <f t="shared" si="0"/>
        <v>0</v>
      </c>
    </row>
    <row r="17" spans="1:16" ht="30.75" customHeight="1" x14ac:dyDescent="0.35">
      <c r="A17" s="32"/>
      <c r="B17" s="33"/>
      <c r="C17" s="4" t="s">
        <v>2</v>
      </c>
      <c r="D17" s="4">
        <f>SUM(D16)</f>
        <v>0</v>
      </c>
      <c r="E17" s="23">
        <f t="shared" ref="E17:O17" si="6">SUM(E16)</f>
        <v>0</v>
      </c>
      <c r="F17" s="4">
        <f t="shared" si="6"/>
        <v>0</v>
      </c>
      <c r="G17" s="4">
        <f t="shared" si="6"/>
        <v>0</v>
      </c>
      <c r="H17" s="4">
        <f t="shared" si="6"/>
        <v>0</v>
      </c>
      <c r="I17" s="4">
        <f t="shared" si="6"/>
        <v>0</v>
      </c>
      <c r="J17" s="4">
        <f t="shared" si="6"/>
        <v>0</v>
      </c>
      <c r="K17" s="4">
        <f t="shared" si="6"/>
        <v>0</v>
      </c>
      <c r="L17" s="4">
        <f t="shared" si="6"/>
        <v>0</v>
      </c>
      <c r="M17" s="4">
        <f t="shared" si="6"/>
        <v>0</v>
      </c>
      <c r="N17" s="4">
        <f t="shared" si="6"/>
        <v>0</v>
      </c>
      <c r="O17" s="4">
        <f t="shared" si="6"/>
        <v>0</v>
      </c>
      <c r="P17" s="4">
        <f t="shared" si="0"/>
        <v>0</v>
      </c>
    </row>
    <row r="18" spans="1:16" ht="30.75" customHeight="1" x14ac:dyDescent="0.35">
      <c r="A18" s="32">
        <v>7</v>
      </c>
      <c r="B18" s="33" t="s">
        <v>14</v>
      </c>
      <c r="C18" s="4" t="s">
        <v>3</v>
      </c>
      <c r="D18" s="6">
        <v>0</v>
      </c>
      <c r="E18" s="22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3">
        <f t="shared" si="0"/>
        <v>0</v>
      </c>
    </row>
    <row r="19" spans="1:16" ht="30.75" customHeight="1" x14ac:dyDescent="0.35">
      <c r="A19" s="32"/>
      <c r="B19" s="33"/>
      <c r="C19" s="4" t="s">
        <v>2</v>
      </c>
      <c r="D19" s="4">
        <f>SUM(D18)</f>
        <v>0</v>
      </c>
      <c r="E19" s="23">
        <f t="shared" ref="E19:O19" si="7">SUM(E18)</f>
        <v>0</v>
      </c>
      <c r="F19" s="4">
        <f t="shared" si="7"/>
        <v>0</v>
      </c>
      <c r="G19" s="4">
        <f t="shared" si="7"/>
        <v>0</v>
      </c>
      <c r="H19" s="4">
        <f t="shared" si="7"/>
        <v>0</v>
      </c>
      <c r="I19" s="4">
        <f t="shared" si="7"/>
        <v>0</v>
      </c>
      <c r="J19" s="4">
        <f t="shared" si="7"/>
        <v>0</v>
      </c>
      <c r="K19" s="4">
        <f t="shared" si="7"/>
        <v>0</v>
      </c>
      <c r="L19" s="4">
        <f t="shared" si="7"/>
        <v>0</v>
      </c>
      <c r="M19" s="4">
        <f t="shared" si="7"/>
        <v>0</v>
      </c>
      <c r="N19" s="4">
        <f t="shared" si="7"/>
        <v>0</v>
      </c>
      <c r="O19" s="4">
        <f t="shared" si="7"/>
        <v>0</v>
      </c>
      <c r="P19" s="4">
        <f t="shared" si="0"/>
        <v>0</v>
      </c>
    </row>
    <row r="20" spans="1:16" ht="30.75" customHeight="1" x14ac:dyDescent="0.35">
      <c r="A20" s="32">
        <v>8</v>
      </c>
      <c r="B20" s="33" t="s">
        <v>15</v>
      </c>
      <c r="C20" s="4" t="s">
        <v>3</v>
      </c>
      <c r="D20" s="6">
        <v>0</v>
      </c>
      <c r="E20" s="22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121</v>
      </c>
      <c r="P20" s="3">
        <f t="shared" si="0"/>
        <v>121</v>
      </c>
    </row>
    <row r="21" spans="1:16" ht="30.75" customHeight="1" x14ac:dyDescent="0.35">
      <c r="A21" s="32"/>
      <c r="B21" s="33"/>
      <c r="C21" s="4" t="s">
        <v>2</v>
      </c>
      <c r="D21" s="4">
        <f t="shared" ref="D21:O21" si="8">SUM(D20)</f>
        <v>0</v>
      </c>
      <c r="E21" s="23">
        <f t="shared" si="8"/>
        <v>0</v>
      </c>
      <c r="F21" s="4">
        <f t="shared" si="8"/>
        <v>0</v>
      </c>
      <c r="G21" s="4">
        <f t="shared" si="8"/>
        <v>0</v>
      </c>
      <c r="H21" s="4">
        <f t="shared" si="8"/>
        <v>0</v>
      </c>
      <c r="I21" s="4">
        <f t="shared" si="8"/>
        <v>0</v>
      </c>
      <c r="J21" s="4">
        <f t="shared" si="8"/>
        <v>0</v>
      </c>
      <c r="K21" s="4">
        <f t="shared" si="8"/>
        <v>0</v>
      </c>
      <c r="L21" s="4">
        <f t="shared" si="8"/>
        <v>0</v>
      </c>
      <c r="M21" s="4">
        <f t="shared" si="8"/>
        <v>0</v>
      </c>
      <c r="N21" s="4">
        <f t="shared" si="8"/>
        <v>0</v>
      </c>
      <c r="O21" s="4">
        <f t="shared" si="8"/>
        <v>121</v>
      </c>
      <c r="P21" s="4">
        <f t="shared" si="0"/>
        <v>121</v>
      </c>
    </row>
    <row r="22" spans="1:16" ht="30.75" customHeight="1" x14ac:dyDescent="0.35">
      <c r="A22" s="32">
        <v>9</v>
      </c>
      <c r="B22" s="33" t="s">
        <v>16</v>
      </c>
      <c r="C22" s="4" t="s">
        <v>5</v>
      </c>
      <c r="D22" s="6">
        <v>1757</v>
      </c>
      <c r="E22" s="22">
        <v>1163</v>
      </c>
      <c r="F22" s="6">
        <v>1496</v>
      </c>
      <c r="G22" s="6">
        <v>0</v>
      </c>
      <c r="H22" s="6">
        <v>581</v>
      </c>
      <c r="I22" s="6">
        <v>562</v>
      </c>
      <c r="J22" s="6">
        <v>470</v>
      </c>
      <c r="K22" s="6">
        <v>408</v>
      </c>
      <c r="L22" s="6">
        <v>423</v>
      </c>
      <c r="M22" s="6">
        <v>783</v>
      </c>
      <c r="N22" s="6">
        <v>1675</v>
      </c>
      <c r="O22" s="6">
        <v>425</v>
      </c>
      <c r="P22" s="3">
        <f t="shared" si="0"/>
        <v>9743</v>
      </c>
    </row>
    <row r="23" spans="1:16" ht="30.75" customHeight="1" x14ac:dyDescent="0.35">
      <c r="A23" s="32"/>
      <c r="B23" s="33"/>
      <c r="C23" s="4" t="s">
        <v>12</v>
      </c>
      <c r="D23" s="6">
        <v>480</v>
      </c>
      <c r="E23" s="22">
        <v>390</v>
      </c>
      <c r="F23" s="6">
        <v>435</v>
      </c>
      <c r="G23" s="6">
        <v>450</v>
      </c>
      <c r="H23" s="6">
        <v>275</v>
      </c>
      <c r="I23" s="6">
        <v>460</v>
      </c>
      <c r="J23" s="6">
        <v>345</v>
      </c>
      <c r="K23" s="6">
        <v>450</v>
      </c>
      <c r="L23" s="6">
        <v>474</v>
      </c>
      <c r="M23" s="6">
        <v>165</v>
      </c>
      <c r="N23" s="6">
        <v>274</v>
      </c>
      <c r="O23" s="6">
        <v>480</v>
      </c>
      <c r="P23" s="3">
        <f t="shared" si="0"/>
        <v>4678</v>
      </c>
    </row>
    <row r="24" spans="1:16" ht="30.75" customHeight="1" x14ac:dyDescent="0.35">
      <c r="A24" s="32"/>
      <c r="B24" s="33"/>
      <c r="C24" s="31" t="s">
        <v>3</v>
      </c>
      <c r="D24" s="6">
        <v>0</v>
      </c>
      <c r="E24" s="22">
        <v>0</v>
      </c>
      <c r="F24" s="6">
        <v>90</v>
      </c>
      <c r="G24" s="6">
        <v>175</v>
      </c>
      <c r="H24" s="6">
        <v>0</v>
      </c>
      <c r="I24" s="6">
        <v>0</v>
      </c>
      <c r="J24" s="6">
        <v>85</v>
      </c>
      <c r="K24" s="6">
        <v>128</v>
      </c>
      <c r="L24" s="6">
        <v>20</v>
      </c>
      <c r="M24" s="6">
        <v>0</v>
      </c>
      <c r="N24" s="6">
        <v>0</v>
      </c>
      <c r="O24" s="6">
        <v>0</v>
      </c>
      <c r="P24" s="30">
        <f t="shared" si="0"/>
        <v>498</v>
      </c>
    </row>
    <row r="25" spans="1:16" ht="30.75" customHeight="1" x14ac:dyDescent="0.35">
      <c r="A25" s="32"/>
      <c r="B25" s="33"/>
      <c r="C25" s="4" t="s">
        <v>2</v>
      </c>
      <c r="D25" s="4">
        <f>D22+D23+D24</f>
        <v>2237</v>
      </c>
      <c r="E25" s="31">
        <f t="shared" ref="E25:O25" si="9">E22+E23+E24</f>
        <v>1553</v>
      </c>
      <c r="F25" s="31">
        <f t="shared" si="9"/>
        <v>2021</v>
      </c>
      <c r="G25" s="31">
        <f t="shared" si="9"/>
        <v>625</v>
      </c>
      <c r="H25" s="31">
        <f t="shared" si="9"/>
        <v>856</v>
      </c>
      <c r="I25" s="31">
        <f t="shared" si="9"/>
        <v>1022</v>
      </c>
      <c r="J25" s="31">
        <f t="shared" si="9"/>
        <v>900</v>
      </c>
      <c r="K25" s="31">
        <f t="shared" si="9"/>
        <v>986</v>
      </c>
      <c r="L25" s="31">
        <f t="shared" si="9"/>
        <v>917</v>
      </c>
      <c r="M25" s="31">
        <f t="shared" si="9"/>
        <v>948</v>
      </c>
      <c r="N25" s="31">
        <f t="shared" si="9"/>
        <v>1949</v>
      </c>
      <c r="O25" s="31">
        <f t="shared" si="9"/>
        <v>905</v>
      </c>
      <c r="P25" s="30">
        <f t="shared" si="0"/>
        <v>14919</v>
      </c>
    </row>
    <row r="26" spans="1:16" ht="30.75" customHeight="1" x14ac:dyDescent="0.35">
      <c r="A26" s="32">
        <v>10</v>
      </c>
      <c r="B26" s="35" t="s">
        <v>17</v>
      </c>
      <c r="C26" s="4" t="s">
        <v>7</v>
      </c>
      <c r="D26" s="6">
        <v>0</v>
      </c>
      <c r="E26" s="22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3">
        <f t="shared" si="0"/>
        <v>0</v>
      </c>
    </row>
    <row r="27" spans="1:16" ht="30.75" customHeight="1" x14ac:dyDescent="0.35">
      <c r="A27" s="32"/>
      <c r="B27" s="35"/>
      <c r="C27" s="4" t="s">
        <v>12</v>
      </c>
      <c r="D27" s="6">
        <v>552</v>
      </c>
      <c r="E27" s="22">
        <v>0</v>
      </c>
      <c r="F27" s="6">
        <v>0</v>
      </c>
      <c r="G27" s="6">
        <v>0</v>
      </c>
      <c r="H27" s="6">
        <v>0</v>
      </c>
      <c r="I27" s="6">
        <v>0</v>
      </c>
      <c r="J27" s="6">
        <v>360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3">
        <f t="shared" si="0"/>
        <v>912</v>
      </c>
    </row>
    <row r="28" spans="1:16" ht="30.75" customHeight="1" x14ac:dyDescent="0.35">
      <c r="A28" s="32"/>
      <c r="B28" s="35"/>
      <c r="C28" s="4" t="s">
        <v>2</v>
      </c>
      <c r="D28" s="4">
        <f>SUM(D26:D27)</f>
        <v>552</v>
      </c>
      <c r="E28" s="23">
        <f t="shared" ref="E28:O28" si="10">SUM(E26:E27)</f>
        <v>0</v>
      </c>
      <c r="F28" s="4">
        <f t="shared" si="10"/>
        <v>0</v>
      </c>
      <c r="G28" s="4">
        <f t="shared" si="10"/>
        <v>0</v>
      </c>
      <c r="H28" s="4">
        <f t="shared" si="10"/>
        <v>0</v>
      </c>
      <c r="I28" s="4">
        <f t="shared" si="10"/>
        <v>0</v>
      </c>
      <c r="J28" s="4">
        <f t="shared" si="10"/>
        <v>360</v>
      </c>
      <c r="K28" s="4">
        <f t="shared" si="10"/>
        <v>0</v>
      </c>
      <c r="L28" s="4">
        <f t="shared" si="10"/>
        <v>0</v>
      </c>
      <c r="M28" s="4">
        <f t="shared" si="10"/>
        <v>0</v>
      </c>
      <c r="N28" s="4">
        <f t="shared" si="10"/>
        <v>0</v>
      </c>
      <c r="O28" s="4">
        <f t="shared" si="10"/>
        <v>0</v>
      </c>
      <c r="P28" s="4">
        <f t="shared" si="0"/>
        <v>912</v>
      </c>
    </row>
    <row r="29" spans="1:16" ht="30.75" customHeight="1" x14ac:dyDescent="0.35">
      <c r="A29" s="32">
        <v>11</v>
      </c>
      <c r="B29" s="33" t="s">
        <v>18</v>
      </c>
      <c r="C29" s="4" t="s">
        <v>7</v>
      </c>
      <c r="D29" s="6">
        <v>0</v>
      </c>
      <c r="E29" s="22">
        <v>41</v>
      </c>
      <c r="F29" s="6">
        <v>0</v>
      </c>
      <c r="G29" s="6">
        <v>0</v>
      </c>
      <c r="H29" s="6">
        <v>0</v>
      </c>
      <c r="I29" s="6">
        <v>0</v>
      </c>
      <c r="J29" s="6">
        <v>45</v>
      </c>
      <c r="K29" s="6">
        <v>0</v>
      </c>
      <c r="L29" s="6">
        <v>0</v>
      </c>
      <c r="M29" s="6">
        <v>48</v>
      </c>
      <c r="N29" s="6">
        <v>0</v>
      </c>
      <c r="O29" s="6">
        <v>12</v>
      </c>
      <c r="P29" s="3">
        <f t="shared" si="0"/>
        <v>146</v>
      </c>
    </row>
    <row r="30" spans="1:16" ht="30.75" customHeight="1" x14ac:dyDescent="0.35">
      <c r="A30" s="32"/>
      <c r="B30" s="33"/>
      <c r="C30" s="4" t="s">
        <v>2</v>
      </c>
      <c r="D30" s="4">
        <f>SUM(D29)</f>
        <v>0</v>
      </c>
      <c r="E30" s="23">
        <f t="shared" ref="E30:O30" si="11">SUM(E29)</f>
        <v>41</v>
      </c>
      <c r="F30" s="4">
        <f t="shared" si="11"/>
        <v>0</v>
      </c>
      <c r="G30" s="4">
        <f t="shared" si="11"/>
        <v>0</v>
      </c>
      <c r="H30" s="4">
        <f t="shared" si="11"/>
        <v>0</v>
      </c>
      <c r="I30" s="4">
        <f t="shared" si="11"/>
        <v>0</v>
      </c>
      <c r="J30" s="4">
        <f t="shared" si="11"/>
        <v>45</v>
      </c>
      <c r="K30" s="4">
        <f t="shared" si="11"/>
        <v>0</v>
      </c>
      <c r="L30" s="4">
        <f t="shared" si="11"/>
        <v>0</v>
      </c>
      <c r="M30" s="4">
        <f t="shared" si="11"/>
        <v>48</v>
      </c>
      <c r="N30" s="4">
        <f t="shared" si="11"/>
        <v>0</v>
      </c>
      <c r="O30" s="4">
        <f t="shared" si="11"/>
        <v>12</v>
      </c>
      <c r="P30" s="4">
        <f t="shared" si="0"/>
        <v>146</v>
      </c>
    </row>
    <row r="31" spans="1:16" ht="30.75" customHeight="1" x14ac:dyDescent="0.35">
      <c r="A31" s="32">
        <v>12</v>
      </c>
      <c r="B31" s="33" t="s">
        <v>19</v>
      </c>
      <c r="C31" s="4" t="s">
        <v>3</v>
      </c>
      <c r="D31" s="6">
        <v>180</v>
      </c>
      <c r="E31" s="22">
        <v>646</v>
      </c>
      <c r="F31" s="6">
        <v>1531</v>
      </c>
      <c r="G31" s="6">
        <v>3148</v>
      </c>
      <c r="H31" s="6">
        <v>2859</v>
      </c>
      <c r="I31" s="6">
        <v>3777</v>
      </c>
      <c r="J31" s="6">
        <v>295</v>
      </c>
      <c r="K31" s="6">
        <v>2499</v>
      </c>
      <c r="L31" s="6">
        <v>473</v>
      </c>
      <c r="M31" s="6">
        <v>6489</v>
      </c>
      <c r="N31" s="6">
        <v>120</v>
      </c>
      <c r="O31" s="6">
        <v>128</v>
      </c>
      <c r="P31" s="3">
        <f t="shared" si="0"/>
        <v>22145</v>
      </c>
    </row>
    <row r="32" spans="1:16" ht="30.75" customHeight="1" x14ac:dyDescent="0.35">
      <c r="A32" s="32"/>
      <c r="B32" s="33"/>
      <c r="C32" s="4" t="s">
        <v>7</v>
      </c>
      <c r="D32" s="6">
        <v>10534</v>
      </c>
      <c r="E32" s="22">
        <v>740</v>
      </c>
      <c r="F32" s="6">
        <v>1405</v>
      </c>
      <c r="G32" s="6">
        <v>2445</v>
      </c>
      <c r="H32" s="6">
        <v>1936</v>
      </c>
      <c r="I32" s="6">
        <v>3529</v>
      </c>
      <c r="J32" s="6">
        <v>8561</v>
      </c>
      <c r="K32" s="6">
        <v>12270</v>
      </c>
      <c r="L32" s="6">
        <v>10055</v>
      </c>
      <c r="M32" s="6">
        <v>15451</v>
      </c>
      <c r="N32" s="6">
        <v>11260</v>
      </c>
      <c r="O32" s="6">
        <v>21104</v>
      </c>
      <c r="P32" s="3">
        <f t="shared" si="0"/>
        <v>99290</v>
      </c>
    </row>
    <row r="33" spans="1:18" ht="30.75" customHeight="1" x14ac:dyDescent="0.35">
      <c r="A33" s="32"/>
      <c r="B33" s="33"/>
      <c r="C33" s="4" t="s">
        <v>2</v>
      </c>
      <c r="D33" s="6">
        <f t="shared" ref="D33:O33" si="12">SUM(D31:D32)</f>
        <v>10714</v>
      </c>
      <c r="E33" s="22">
        <f t="shared" si="12"/>
        <v>1386</v>
      </c>
      <c r="F33" s="6">
        <f t="shared" si="12"/>
        <v>2936</v>
      </c>
      <c r="G33" s="6">
        <f t="shared" si="12"/>
        <v>5593</v>
      </c>
      <c r="H33" s="6">
        <f t="shared" si="12"/>
        <v>4795</v>
      </c>
      <c r="I33" s="6">
        <f t="shared" si="12"/>
        <v>7306</v>
      </c>
      <c r="J33" s="6">
        <f t="shared" si="12"/>
        <v>8856</v>
      </c>
      <c r="K33" s="6">
        <f t="shared" si="12"/>
        <v>14769</v>
      </c>
      <c r="L33" s="6">
        <f t="shared" si="12"/>
        <v>10528</v>
      </c>
      <c r="M33" s="6">
        <f t="shared" si="12"/>
        <v>21940</v>
      </c>
      <c r="N33" s="6">
        <f t="shared" si="12"/>
        <v>11380</v>
      </c>
      <c r="O33" s="6">
        <f t="shared" si="12"/>
        <v>21232</v>
      </c>
      <c r="P33" s="3">
        <f t="shared" si="0"/>
        <v>121435</v>
      </c>
    </row>
    <row r="34" spans="1:18" ht="30.75" customHeight="1" x14ac:dyDescent="0.35">
      <c r="A34" s="32">
        <v>13</v>
      </c>
      <c r="B34" s="33" t="s">
        <v>20</v>
      </c>
      <c r="C34" s="4" t="s">
        <v>5</v>
      </c>
      <c r="D34" s="6">
        <v>109184</v>
      </c>
      <c r="E34" s="22">
        <v>41022</v>
      </c>
      <c r="F34" s="6">
        <v>78859</v>
      </c>
      <c r="G34" s="6">
        <v>111412</v>
      </c>
      <c r="H34" s="6">
        <v>84795</v>
      </c>
      <c r="I34" s="6">
        <v>96338</v>
      </c>
      <c r="J34" s="6">
        <v>100276</v>
      </c>
      <c r="K34" s="6">
        <v>94210</v>
      </c>
      <c r="L34" s="6">
        <v>95856</v>
      </c>
      <c r="M34" s="6">
        <v>56253</v>
      </c>
      <c r="N34" s="6">
        <v>92061</v>
      </c>
      <c r="O34" s="6">
        <v>111854</v>
      </c>
      <c r="P34" s="3">
        <f t="shared" si="0"/>
        <v>1072120</v>
      </c>
      <c r="R34" s="1" t="e">
        <f>(P34-Q34)/Q34*100</f>
        <v>#DIV/0!</v>
      </c>
    </row>
    <row r="35" spans="1:18" ht="30.75" customHeight="1" x14ac:dyDescent="0.35">
      <c r="A35" s="32"/>
      <c r="B35" s="33"/>
      <c r="C35" s="4" t="s">
        <v>12</v>
      </c>
      <c r="D35" s="6">
        <v>124889</v>
      </c>
      <c r="E35" s="22">
        <v>312382</v>
      </c>
      <c r="F35" s="6">
        <v>365232</v>
      </c>
      <c r="G35" s="6">
        <v>398049</v>
      </c>
      <c r="H35" s="6">
        <v>458357</v>
      </c>
      <c r="I35" s="6">
        <v>362102</v>
      </c>
      <c r="J35" s="6">
        <v>427563</v>
      </c>
      <c r="K35" s="6">
        <v>406972</v>
      </c>
      <c r="L35" s="6">
        <v>394226</v>
      </c>
      <c r="M35" s="6">
        <v>309803</v>
      </c>
      <c r="N35" s="6">
        <v>395640</v>
      </c>
      <c r="O35" s="6">
        <v>459081</v>
      </c>
      <c r="P35" s="3">
        <f t="shared" si="0"/>
        <v>4414296</v>
      </c>
      <c r="R35" s="1" t="e">
        <f t="shared" ref="R35:R39" si="13">(P35-Q35)/Q35*100</f>
        <v>#DIV/0!</v>
      </c>
    </row>
    <row r="36" spans="1:18" ht="30.75" customHeight="1" x14ac:dyDescent="0.35">
      <c r="A36" s="32"/>
      <c r="B36" s="33"/>
      <c r="C36" s="4" t="s">
        <v>3</v>
      </c>
      <c r="D36" s="6">
        <v>584</v>
      </c>
      <c r="E36" s="22">
        <v>6698</v>
      </c>
      <c r="F36" s="6">
        <v>7813</v>
      </c>
      <c r="G36" s="6">
        <v>6762</v>
      </c>
      <c r="H36" s="6">
        <v>7150</v>
      </c>
      <c r="I36" s="6">
        <v>8068</v>
      </c>
      <c r="J36" s="6">
        <v>5382</v>
      </c>
      <c r="K36" s="6">
        <v>6476</v>
      </c>
      <c r="L36" s="6">
        <v>3921</v>
      </c>
      <c r="M36" s="6">
        <v>3514</v>
      </c>
      <c r="N36" s="6">
        <v>5395</v>
      </c>
      <c r="O36" s="6">
        <v>9317</v>
      </c>
      <c r="P36" s="3">
        <f t="shared" si="0"/>
        <v>71080</v>
      </c>
      <c r="R36" s="1" t="e">
        <f t="shared" si="13"/>
        <v>#DIV/0!</v>
      </c>
    </row>
    <row r="37" spans="1:18" ht="30.75" customHeight="1" x14ac:dyDescent="0.35">
      <c r="A37" s="32"/>
      <c r="B37" s="33"/>
      <c r="C37" s="4" t="s">
        <v>7</v>
      </c>
      <c r="D37" s="6">
        <v>256122</v>
      </c>
      <c r="E37" s="22">
        <v>177687</v>
      </c>
      <c r="F37" s="6">
        <v>251013</v>
      </c>
      <c r="G37" s="6">
        <v>286849</v>
      </c>
      <c r="H37" s="6">
        <v>237886</v>
      </c>
      <c r="I37" s="6">
        <v>51250</v>
      </c>
      <c r="J37" s="6">
        <v>197003</v>
      </c>
      <c r="K37" s="6">
        <v>267560</v>
      </c>
      <c r="L37" s="6">
        <v>241105</v>
      </c>
      <c r="M37" s="6">
        <v>337891</v>
      </c>
      <c r="N37" s="6">
        <v>254561</v>
      </c>
      <c r="O37" s="6">
        <v>311814</v>
      </c>
      <c r="P37" s="3">
        <f t="shared" si="0"/>
        <v>2870741</v>
      </c>
      <c r="R37" s="1" t="e">
        <f t="shared" si="13"/>
        <v>#DIV/0!</v>
      </c>
    </row>
    <row r="38" spans="1:18" ht="30.75" customHeight="1" x14ac:dyDescent="0.35">
      <c r="A38" s="32"/>
      <c r="B38" s="33"/>
      <c r="C38" s="4" t="s">
        <v>2</v>
      </c>
      <c r="D38" s="6">
        <f t="shared" ref="D38:O38" si="14">SUM(D34:D37)</f>
        <v>490779</v>
      </c>
      <c r="E38" s="22">
        <f t="shared" si="14"/>
        <v>537789</v>
      </c>
      <c r="F38" s="6">
        <f t="shared" si="14"/>
        <v>702917</v>
      </c>
      <c r="G38" s="6">
        <f t="shared" si="14"/>
        <v>803072</v>
      </c>
      <c r="H38" s="6">
        <f t="shared" si="14"/>
        <v>788188</v>
      </c>
      <c r="I38" s="6">
        <f t="shared" si="14"/>
        <v>517758</v>
      </c>
      <c r="J38" s="6">
        <f t="shared" si="14"/>
        <v>730224</v>
      </c>
      <c r="K38" s="6">
        <f t="shared" si="14"/>
        <v>775218</v>
      </c>
      <c r="L38" s="6">
        <f t="shared" si="14"/>
        <v>735108</v>
      </c>
      <c r="M38" s="6">
        <f t="shared" si="14"/>
        <v>707461</v>
      </c>
      <c r="N38" s="6">
        <f t="shared" si="14"/>
        <v>747657</v>
      </c>
      <c r="O38" s="6">
        <f t="shared" si="14"/>
        <v>892066</v>
      </c>
      <c r="P38" s="3">
        <f t="shared" si="0"/>
        <v>8428237</v>
      </c>
      <c r="R38" s="1" t="e">
        <f t="shared" si="13"/>
        <v>#DIV/0!</v>
      </c>
    </row>
    <row r="39" spans="1:18" ht="30.75" customHeight="1" x14ac:dyDescent="0.35">
      <c r="A39" s="32">
        <v>14</v>
      </c>
      <c r="B39" s="33" t="s">
        <v>21</v>
      </c>
      <c r="C39" s="4" t="s">
        <v>5</v>
      </c>
      <c r="D39" s="6">
        <v>0</v>
      </c>
      <c r="E39" s="22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3">
        <f t="shared" si="0"/>
        <v>0</v>
      </c>
      <c r="R39" s="1" t="e">
        <f t="shared" si="13"/>
        <v>#DIV/0!</v>
      </c>
    </row>
    <row r="40" spans="1:18" ht="30.75" customHeight="1" x14ac:dyDescent="0.35">
      <c r="A40" s="32"/>
      <c r="B40" s="33"/>
      <c r="C40" s="4" t="s">
        <v>12</v>
      </c>
      <c r="D40" s="6">
        <v>0</v>
      </c>
      <c r="E40" s="22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3">
        <f t="shared" si="0"/>
        <v>0</v>
      </c>
    </row>
    <row r="41" spans="1:18" ht="30.75" customHeight="1" x14ac:dyDescent="0.35">
      <c r="A41" s="32"/>
      <c r="B41" s="33"/>
      <c r="C41" s="4" t="s">
        <v>3</v>
      </c>
      <c r="D41" s="6">
        <v>50300</v>
      </c>
      <c r="E41" s="22">
        <v>30132</v>
      </c>
      <c r="F41" s="6">
        <v>36352</v>
      </c>
      <c r="G41" s="6">
        <v>18645</v>
      </c>
      <c r="H41" s="6">
        <v>19135</v>
      </c>
      <c r="I41" s="6">
        <v>14712</v>
      </c>
      <c r="J41" s="6">
        <v>38000</v>
      </c>
      <c r="K41" s="6">
        <v>27631</v>
      </c>
      <c r="L41" s="6">
        <v>20079</v>
      </c>
      <c r="M41" s="6">
        <v>14424</v>
      </c>
      <c r="N41" s="6">
        <v>9724</v>
      </c>
      <c r="O41" s="6">
        <v>22911</v>
      </c>
      <c r="P41" s="3">
        <f t="shared" si="0"/>
        <v>302045</v>
      </c>
    </row>
    <row r="42" spans="1:18" ht="30.75" customHeight="1" x14ac:dyDescent="0.35">
      <c r="A42" s="32"/>
      <c r="B42" s="33"/>
      <c r="C42" s="4" t="s">
        <v>7</v>
      </c>
      <c r="D42" s="6">
        <v>0</v>
      </c>
      <c r="E42" s="22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3">
        <f t="shared" si="0"/>
        <v>0</v>
      </c>
    </row>
    <row r="43" spans="1:18" ht="30.75" customHeight="1" x14ac:dyDescent="0.35">
      <c r="A43" s="32"/>
      <c r="B43" s="33"/>
      <c r="C43" s="4" t="s">
        <v>2</v>
      </c>
      <c r="D43" s="6">
        <f>SUM(D39:D42)</f>
        <v>50300</v>
      </c>
      <c r="E43" s="22">
        <f t="shared" ref="E43:O43" si="15">SUM(E39:E42)</f>
        <v>30132</v>
      </c>
      <c r="F43" s="6">
        <f t="shared" si="15"/>
        <v>36352</v>
      </c>
      <c r="G43" s="6">
        <f t="shared" si="15"/>
        <v>18645</v>
      </c>
      <c r="H43" s="6">
        <f t="shared" si="15"/>
        <v>19135</v>
      </c>
      <c r="I43" s="6">
        <f t="shared" si="15"/>
        <v>14712</v>
      </c>
      <c r="J43" s="6">
        <f t="shared" si="15"/>
        <v>38000</v>
      </c>
      <c r="K43" s="6">
        <f t="shared" si="15"/>
        <v>27631</v>
      </c>
      <c r="L43" s="6">
        <f t="shared" si="15"/>
        <v>20079</v>
      </c>
      <c r="M43" s="6">
        <f t="shared" si="15"/>
        <v>14424</v>
      </c>
      <c r="N43" s="6">
        <f t="shared" si="15"/>
        <v>9724</v>
      </c>
      <c r="O43" s="6">
        <f t="shared" si="15"/>
        <v>22911</v>
      </c>
      <c r="P43" s="3">
        <f t="shared" si="0"/>
        <v>302045</v>
      </c>
    </row>
    <row r="44" spans="1:18" ht="30.75" customHeight="1" x14ac:dyDescent="0.35">
      <c r="A44" s="32">
        <v>15</v>
      </c>
      <c r="B44" s="33" t="s">
        <v>22</v>
      </c>
      <c r="C44" s="4" t="s">
        <v>3</v>
      </c>
      <c r="D44" s="6">
        <v>300</v>
      </c>
      <c r="E44" s="22">
        <v>283</v>
      </c>
      <c r="F44" s="6">
        <v>773</v>
      </c>
      <c r="G44" s="6">
        <v>443</v>
      </c>
      <c r="H44" s="6">
        <v>257</v>
      </c>
      <c r="I44" s="6">
        <v>338</v>
      </c>
      <c r="J44" s="6">
        <v>314</v>
      </c>
      <c r="K44" s="6">
        <v>331</v>
      </c>
      <c r="L44" s="6">
        <v>269</v>
      </c>
      <c r="M44" s="6">
        <v>76</v>
      </c>
      <c r="N44" s="6">
        <v>160</v>
      </c>
      <c r="O44" s="6">
        <v>162</v>
      </c>
      <c r="P44" s="3">
        <f t="shared" si="0"/>
        <v>3706</v>
      </c>
    </row>
    <row r="45" spans="1:18" ht="30.75" customHeight="1" x14ac:dyDescent="0.35">
      <c r="A45" s="32"/>
      <c r="B45" s="33"/>
      <c r="C45" s="4" t="s">
        <v>2</v>
      </c>
      <c r="D45" s="6">
        <f>SUM(D44)</f>
        <v>300</v>
      </c>
      <c r="E45" s="22">
        <f t="shared" ref="E45:O45" si="16">SUM(E44)</f>
        <v>283</v>
      </c>
      <c r="F45" s="6">
        <f t="shared" si="16"/>
        <v>773</v>
      </c>
      <c r="G45" s="6">
        <f t="shared" si="16"/>
        <v>443</v>
      </c>
      <c r="H45" s="6">
        <f t="shared" si="16"/>
        <v>257</v>
      </c>
      <c r="I45" s="6">
        <f t="shared" si="16"/>
        <v>338</v>
      </c>
      <c r="J45" s="6">
        <f t="shared" si="16"/>
        <v>314</v>
      </c>
      <c r="K45" s="6">
        <f t="shared" si="16"/>
        <v>331</v>
      </c>
      <c r="L45" s="6">
        <f t="shared" si="16"/>
        <v>269</v>
      </c>
      <c r="M45" s="6">
        <f t="shared" si="16"/>
        <v>76</v>
      </c>
      <c r="N45" s="6">
        <f t="shared" si="16"/>
        <v>160</v>
      </c>
      <c r="O45" s="6">
        <f t="shared" si="16"/>
        <v>162</v>
      </c>
      <c r="P45" s="3">
        <f t="shared" si="0"/>
        <v>3706</v>
      </c>
    </row>
    <row r="46" spans="1:18" ht="30.75" customHeight="1" x14ac:dyDescent="0.35">
      <c r="A46" s="32">
        <v>16</v>
      </c>
      <c r="B46" s="33" t="s">
        <v>23</v>
      </c>
      <c r="C46" s="4" t="s">
        <v>3</v>
      </c>
      <c r="D46" s="6">
        <v>21628</v>
      </c>
      <c r="E46" s="22">
        <v>32740</v>
      </c>
      <c r="F46" s="6">
        <v>47598</v>
      </c>
      <c r="G46" s="6">
        <v>58587</v>
      </c>
      <c r="H46" s="6">
        <v>30659</v>
      </c>
      <c r="I46" s="6">
        <v>44063</v>
      </c>
      <c r="J46" s="6">
        <v>46901</v>
      </c>
      <c r="K46" s="6">
        <v>32284</v>
      </c>
      <c r="L46" s="6">
        <v>12383</v>
      </c>
      <c r="M46" s="6">
        <v>879</v>
      </c>
      <c r="N46" s="6">
        <v>3588</v>
      </c>
      <c r="O46" s="6">
        <v>11765</v>
      </c>
      <c r="P46" s="3">
        <f t="shared" si="0"/>
        <v>343075</v>
      </c>
    </row>
    <row r="47" spans="1:18" ht="30.75" customHeight="1" x14ac:dyDescent="0.35">
      <c r="A47" s="32"/>
      <c r="B47" s="33"/>
      <c r="C47" s="4" t="s">
        <v>2</v>
      </c>
      <c r="D47" s="6">
        <f>SUM(D46)</f>
        <v>21628</v>
      </c>
      <c r="E47" s="22">
        <f t="shared" ref="E47:O47" si="17">SUM(E46)</f>
        <v>32740</v>
      </c>
      <c r="F47" s="6">
        <f t="shared" si="17"/>
        <v>47598</v>
      </c>
      <c r="G47" s="6">
        <f t="shared" si="17"/>
        <v>58587</v>
      </c>
      <c r="H47" s="6">
        <f t="shared" si="17"/>
        <v>30659</v>
      </c>
      <c r="I47" s="6">
        <f t="shared" si="17"/>
        <v>44063</v>
      </c>
      <c r="J47" s="6">
        <f t="shared" si="17"/>
        <v>46901</v>
      </c>
      <c r="K47" s="6">
        <f t="shared" si="17"/>
        <v>32284</v>
      </c>
      <c r="L47" s="6">
        <f t="shared" si="17"/>
        <v>12383</v>
      </c>
      <c r="M47" s="6">
        <f t="shared" si="17"/>
        <v>879</v>
      </c>
      <c r="N47" s="6">
        <f t="shared" si="17"/>
        <v>3588</v>
      </c>
      <c r="O47" s="6">
        <f t="shared" si="17"/>
        <v>11765</v>
      </c>
      <c r="P47" s="3">
        <f t="shared" si="0"/>
        <v>343075</v>
      </c>
    </row>
    <row r="48" spans="1:18" ht="30.75" customHeight="1" x14ac:dyDescent="0.35">
      <c r="A48" s="32">
        <v>17</v>
      </c>
      <c r="B48" s="33" t="s">
        <v>83</v>
      </c>
      <c r="C48" s="4" t="s">
        <v>7</v>
      </c>
      <c r="D48" s="6">
        <v>3193</v>
      </c>
      <c r="E48" s="22">
        <v>0</v>
      </c>
      <c r="F48" s="6">
        <v>0</v>
      </c>
      <c r="G48" s="6">
        <v>0</v>
      </c>
      <c r="H48" s="6">
        <v>0</v>
      </c>
      <c r="I48" s="6">
        <v>0</v>
      </c>
      <c r="J48" s="6">
        <v>150</v>
      </c>
      <c r="K48" s="6">
        <v>0</v>
      </c>
      <c r="L48" s="6">
        <v>0</v>
      </c>
      <c r="M48" s="6">
        <v>1048</v>
      </c>
      <c r="N48" s="6">
        <v>775</v>
      </c>
      <c r="O48" s="6">
        <v>815</v>
      </c>
      <c r="P48" s="3">
        <f t="shared" si="0"/>
        <v>5981</v>
      </c>
    </row>
    <row r="49" spans="1:16" ht="30.75" customHeight="1" x14ac:dyDescent="0.35">
      <c r="A49" s="32"/>
      <c r="B49" s="33"/>
      <c r="C49" s="4" t="s">
        <v>2</v>
      </c>
      <c r="D49" s="6">
        <f t="shared" ref="D49:O49" si="18">SUM(D48:D48)</f>
        <v>3193</v>
      </c>
      <c r="E49" s="22">
        <f t="shared" si="18"/>
        <v>0</v>
      </c>
      <c r="F49" s="6">
        <f t="shared" si="18"/>
        <v>0</v>
      </c>
      <c r="G49" s="6">
        <f t="shared" si="18"/>
        <v>0</v>
      </c>
      <c r="H49" s="6">
        <f t="shared" si="18"/>
        <v>0</v>
      </c>
      <c r="I49" s="6">
        <f t="shared" si="18"/>
        <v>0</v>
      </c>
      <c r="J49" s="6">
        <f t="shared" si="18"/>
        <v>150</v>
      </c>
      <c r="K49" s="6">
        <f t="shared" si="18"/>
        <v>0</v>
      </c>
      <c r="L49" s="6">
        <f t="shared" si="18"/>
        <v>0</v>
      </c>
      <c r="M49" s="6">
        <f t="shared" si="18"/>
        <v>1048</v>
      </c>
      <c r="N49" s="6">
        <f t="shared" si="18"/>
        <v>775</v>
      </c>
      <c r="O49" s="6">
        <f t="shared" si="18"/>
        <v>815</v>
      </c>
      <c r="P49" s="3">
        <f t="shared" si="0"/>
        <v>5981</v>
      </c>
    </row>
    <row r="50" spans="1:16" ht="25.5" customHeight="1" x14ac:dyDescent="0.35">
      <c r="A50" s="32">
        <v>18</v>
      </c>
      <c r="B50" s="33" t="s">
        <v>51</v>
      </c>
      <c r="C50" s="4" t="s">
        <v>5</v>
      </c>
      <c r="D50" s="6">
        <v>0</v>
      </c>
      <c r="E50" s="22">
        <v>0</v>
      </c>
      <c r="F50" s="6">
        <v>0</v>
      </c>
      <c r="G50" s="6">
        <v>0</v>
      </c>
      <c r="H50" s="6">
        <v>0</v>
      </c>
      <c r="I50" s="6">
        <v>0</v>
      </c>
      <c r="J50" s="6">
        <v>400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3">
        <f t="shared" si="0"/>
        <v>400</v>
      </c>
    </row>
    <row r="51" spans="1:16" ht="25.5" customHeight="1" x14ac:dyDescent="0.35">
      <c r="A51" s="32"/>
      <c r="B51" s="33"/>
      <c r="C51" s="4" t="s">
        <v>12</v>
      </c>
      <c r="D51" s="6">
        <v>626</v>
      </c>
      <c r="E51" s="22">
        <v>233</v>
      </c>
      <c r="F51" s="6">
        <v>235</v>
      </c>
      <c r="G51" s="6">
        <v>396</v>
      </c>
      <c r="H51" s="6">
        <v>35</v>
      </c>
      <c r="I51" s="6">
        <v>260</v>
      </c>
      <c r="J51" s="6">
        <v>174</v>
      </c>
      <c r="K51" s="6">
        <v>150</v>
      </c>
      <c r="L51" s="6">
        <v>111</v>
      </c>
      <c r="M51" s="6">
        <v>0</v>
      </c>
      <c r="N51" s="6">
        <v>106</v>
      </c>
      <c r="O51" s="6">
        <v>116</v>
      </c>
      <c r="P51" s="3">
        <f t="shared" si="0"/>
        <v>2442</v>
      </c>
    </row>
    <row r="52" spans="1:16" ht="25.5" customHeight="1" x14ac:dyDescent="0.35">
      <c r="A52" s="32"/>
      <c r="B52" s="33"/>
      <c r="C52" s="4" t="s">
        <v>3</v>
      </c>
      <c r="D52" s="6">
        <v>0</v>
      </c>
      <c r="E52" s="22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3">
        <f t="shared" si="0"/>
        <v>0</v>
      </c>
    </row>
    <row r="53" spans="1:16" ht="25.5" customHeight="1" x14ac:dyDescent="0.35">
      <c r="A53" s="32"/>
      <c r="B53" s="33"/>
      <c r="C53" s="4" t="s">
        <v>2</v>
      </c>
      <c r="D53" s="6">
        <f>SUM(D50:D52)</f>
        <v>626</v>
      </c>
      <c r="E53" s="22">
        <f t="shared" ref="E53:O53" si="19">SUM(E50:E52)</f>
        <v>233</v>
      </c>
      <c r="F53" s="6">
        <f t="shared" si="19"/>
        <v>235</v>
      </c>
      <c r="G53" s="6">
        <f t="shared" si="19"/>
        <v>396</v>
      </c>
      <c r="H53" s="6">
        <f t="shared" si="19"/>
        <v>35</v>
      </c>
      <c r="I53" s="6">
        <f t="shared" si="19"/>
        <v>260</v>
      </c>
      <c r="J53" s="6">
        <f t="shared" si="19"/>
        <v>574</v>
      </c>
      <c r="K53" s="6">
        <f t="shared" si="19"/>
        <v>150</v>
      </c>
      <c r="L53" s="6">
        <f t="shared" si="19"/>
        <v>111</v>
      </c>
      <c r="M53" s="6">
        <f t="shared" si="19"/>
        <v>0</v>
      </c>
      <c r="N53" s="6">
        <f t="shared" si="19"/>
        <v>106</v>
      </c>
      <c r="O53" s="6">
        <f t="shared" si="19"/>
        <v>116</v>
      </c>
      <c r="P53" s="3">
        <f t="shared" si="0"/>
        <v>2842</v>
      </c>
    </row>
    <row r="54" spans="1:16" ht="25.5" customHeight="1" x14ac:dyDescent="0.35">
      <c r="A54" s="32">
        <v>19</v>
      </c>
      <c r="B54" s="33" t="s">
        <v>24</v>
      </c>
      <c r="C54" s="4" t="s">
        <v>5</v>
      </c>
      <c r="D54" s="6">
        <v>92316</v>
      </c>
      <c r="E54" s="22">
        <v>67865</v>
      </c>
      <c r="F54" s="6">
        <v>87804</v>
      </c>
      <c r="G54" s="6">
        <v>101191</v>
      </c>
      <c r="H54" s="6">
        <v>94163</v>
      </c>
      <c r="I54" s="6">
        <v>88630</v>
      </c>
      <c r="J54" s="6">
        <v>88627</v>
      </c>
      <c r="K54" s="6">
        <v>83970</v>
      </c>
      <c r="L54" s="6">
        <v>57945</v>
      </c>
      <c r="M54" s="6">
        <v>22553</v>
      </c>
      <c r="N54" s="6">
        <v>45890</v>
      </c>
      <c r="O54" s="6">
        <v>41717</v>
      </c>
      <c r="P54" s="3">
        <f t="shared" si="0"/>
        <v>872671</v>
      </c>
    </row>
    <row r="55" spans="1:16" ht="25.5" customHeight="1" x14ac:dyDescent="0.35">
      <c r="A55" s="32"/>
      <c r="B55" s="33"/>
      <c r="C55" s="4" t="s">
        <v>3</v>
      </c>
      <c r="D55" s="6">
        <v>1087</v>
      </c>
      <c r="E55" s="22">
        <v>1799</v>
      </c>
      <c r="F55" s="6">
        <v>2045</v>
      </c>
      <c r="G55" s="6">
        <v>3067</v>
      </c>
      <c r="H55" s="6">
        <v>1130</v>
      </c>
      <c r="I55" s="6">
        <v>2169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75</v>
      </c>
      <c r="P55" s="3">
        <f t="shared" si="0"/>
        <v>11372</v>
      </c>
    </row>
    <row r="56" spans="1:16" ht="25.5" customHeight="1" x14ac:dyDescent="0.35">
      <c r="A56" s="32"/>
      <c r="B56" s="33"/>
      <c r="C56" s="4" t="s">
        <v>2</v>
      </c>
      <c r="D56" s="6">
        <f>SUM(D54:D55)</f>
        <v>93403</v>
      </c>
      <c r="E56" s="22">
        <f t="shared" ref="E56:O56" si="20">SUM(E54:E55)</f>
        <v>69664</v>
      </c>
      <c r="F56" s="6">
        <f t="shared" si="20"/>
        <v>89849</v>
      </c>
      <c r="G56" s="6">
        <f t="shared" si="20"/>
        <v>104258</v>
      </c>
      <c r="H56" s="6">
        <f t="shared" si="20"/>
        <v>95293</v>
      </c>
      <c r="I56" s="6">
        <f t="shared" si="20"/>
        <v>90799</v>
      </c>
      <c r="J56" s="6">
        <f t="shared" si="20"/>
        <v>88627</v>
      </c>
      <c r="K56" s="6">
        <f t="shared" si="20"/>
        <v>83970</v>
      </c>
      <c r="L56" s="6">
        <f t="shared" si="20"/>
        <v>57945</v>
      </c>
      <c r="M56" s="6">
        <f t="shared" si="20"/>
        <v>22553</v>
      </c>
      <c r="N56" s="6">
        <f t="shared" si="20"/>
        <v>45890</v>
      </c>
      <c r="O56" s="6">
        <f t="shared" si="20"/>
        <v>41792</v>
      </c>
      <c r="P56" s="3">
        <f>SUM(D56:O56)</f>
        <v>884043</v>
      </c>
    </row>
    <row r="57" spans="1:16" ht="25.5" customHeight="1" x14ac:dyDescent="0.35">
      <c r="A57" s="32">
        <v>20</v>
      </c>
      <c r="B57" s="33" t="s">
        <v>25</v>
      </c>
      <c r="C57" s="4" t="s">
        <v>5</v>
      </c>
      <c r="D57" s="6">
        <v>104118</v>
      </c>
      <c r="E57" s="22">
        <v>70614</v>
      </c>
      <c r="F57" s="6">
        <v>90888</v>
      </c>
      <c r="G57" s="6">
        <v>107571</v>
      </c>
      <c r="H57" s="6">
        <v>86251</v>
      </c>
      <c r="I57" s="6">
        <v>99294</v>
      </c>
      <c r="J57" s="6">
        <v>125068</v>
      </c>
      <c r="K57" s="6">
        <v>89769</v>
      </c>
      <c r="L57" s="6">
        <v>83485</v>
      </c>
      <c r="M57" s="6">
        <v>65427</v>
      </c>
      <c r="N57" s="6">
        <v>190163</v>
      </c>
      <c r="O57" s="6">
        <v>127439</v>
      </c>
      <c r="P57" s="3">
        <f t="shared" si="0"/>
        <v>1240087</v>
      </c>
    </row>
    <row r="58" spans="1:16" ht="25.5" customHeight="1" x14ac:dyDescent="0.35">
      <c r="A58" s="32"/>
      <c r="B58" s="33"/>
      <c r="C58" s="4" t="s">
        <v>3</v>
      </c>
      <c r="D58" s="6">
        <v>94304</v>
      </c>
      <c r="E58" s="22">
        <v>51168</v>
      </c>
      <c r="F58" s="6">
        <v>47505</v>
      </c>
      <c r="G58" s="6">
        <v>33685</v>
      </c>
      <c r="H58" s="6">
        <v>58923</v>
      </c>
      <c r="I58" s="6">
        <v>57012</v>
      </c>
      <c r="J58" s="6">
        <v>58069</v>
      </c>
      <c r="K58" s="6">
        <v>62197</v>
      </c>
      <c r="L58" s="6">
        <v>255909</v>
      </c>
      <c r="M58" s="6">
        <v>72114</v>
      </c>
      <c r="N58" s="6">
        <v>58665</v>
      </c>
      <c r="O58" s="6">
        <v>60235</v>
      </c>
      <c r="P58" s="3">
        <f t="shared" si="0"/>
        <v>909786</v>
      </c>
    </row>
    <row r="59" spans="1:16" ht="25.5" customHeight="1" x14ac:dyDescent="0.35">
      <c r="A59" s="32"/>
      <c r="B59" s="33"/>
      <c r="C59" s="4" t="s">
        <v>2</v>
      </c>
      <c r="D59" s="6">
        <f>SUM(D57:D58)</f>
        <v>198422</v>
      </c>
      <c r="E59" s="22">
        <f t="shared" ref="E59:O59" si="21">SUM(E57:E58)</f>
        <v>121782</v>
      </c>
      <c r="F59" s="6">
        <f t="shared" si="21"/>
        <v>138393</v>
      </c>
      <c r="G59" s="6">
        <f t="shared" si="21"/>
        <v>141256</v>
      </c>
      <c r="H59" s="6">
        <f t="shared" si="21"/>
        <v>145174</v>
      </c>
      <c r="I59" s="6">
        <f t="shared" si="21"/>
        <v>156306</v>
      </c>
      <c r="J59" s="6">
        <f t="shared" si="21"/>
        <v>183137</v>
      </c>
      <c r="K59" s="6">
        <f t="shared" si="21"/>
        <v>151966</v>
      </c>
      <c r="L59" s="6">
        <f t="shared" si="21"/>
        <v>339394</v>
      </c>
      <c r="M59" s="6">
        <f t="shared" si="21"/>
        <v>137541</v>
      </c>
      <c r="N59" s="6">
        <f t="shared" si="21"/>
        <v>248828</v>
      </c>
      <c r="O59" s="6">
        <f t="shared" si="21"/>
        <v>187674</v>
      </c>
      <c r="P59" s="3">
        <f t="shared" si="0"/>
        <v>2149873</v>
      </c>
    </row>
    <row r="60" spans="1:16" ht="25.5" customHeight="1" x14ac:dyDescent="0.35">
      <c r="A60" s="32">
        <v>21</v>
      </c>
      <c r="B60" s="33" t="s">
        <v>57</v>
      </c>
      <c r="C60" s="4" t="s">
        <v>5</v>
      </c>
      <c r="D60" s="6">
        <v>0</v>
      </c>
      <c r="E60" s="22">
        <v>0</v>
      </c>
      <c r="F60" s="6">
        <v>300</v>
      </c>
      <c r="G60" s="6">
        <v>0</v>
      </c>
      <c r="H60" s="6">
        <v>500</v>
      </c>
      <c r="I60" s="6">
        <v>450</v>
      </c>
      <c r="J60" s="6">
        <v>475</v>
      </c>
      <c r="K60" s="6">
        <v>450</v>
      </c>
      <c r="L60" s="6">
        <v>0</v>
      </c>
      <c r="M60" s="6">
        <v>0</v>
      </c>
      <c r="N60" s="6">
        <v>0</v>
      </c>
      <c r="O60" s="6">
        <v>0</v>
      </c>
      <c r="P60" s="3">
        <f t="shared" si="0"/>
        <v>2175</v>
      </c>
    </row>
    <row r="61" spans="1:16" ht="25.5" customHeight="1" x14ac:dyDescent="0.35">
      <c r="A61" s="32"/>
      <c r="B61" s="33"/>
      <c r="C61" s="4" t="s">
        <v>12</v>
      </c>
      <c r="D61" s="6">
        <v>90962</v>
      </c>
      <c r="E61" s="22">
        <v>27490</v>
      </c>
      <c r="F61" s="6">
        <v>15795</v>
      </c>
      <c r="G61" s="6">
        <v>49233</v>
      </c>
      <c r="H61" s="6">
        <v>82725</v>
      </c>
      <c r="I61" s="6">
        <v>88240</v>
      </c>
      <c r="J61" s="6">
        <v>11635</v>
      </c>
      <c r="K61" s="6">
        <v>8743</v>
      </c>
      <c r="L61" s="6">
        <v>5615</v>
      </c>
      <c r="M61" s="6">
        <v>410</v>
      </c>
      <c r="N61" s="6">
        <v>2055</v>
      </c>
      <c r="O61" s="6">
        <v>3181</v>
      </c>
      <c r="P61" s="3">
        <f t="shared" si="0"/>
        <v>386084</v>
      </c>
    </row>
    <row r="62" spans="1:16" ht="25.5" customHeight="1" x14ac:dyDescent="0.35">
      <c r="A62" s="32"/>
      <c r="B62" s="33"/>
      <c r="C62" s="4" t="s">
        <v>2</v>
      </c>
      <c r="D62" s="6">
        <f>SUM(D60:D61)</f>
        <v>90962</v>
      </c>
      <c r="E62" s="22">
        <f t="shared" ref="E62:O62" si="22">SUM(E60:E61)</f>
        <v>27490</v>
      </c>
      <c r="F62" s="6">
        <f t="shared" si="22"/>
        <v>16095</v>
      </c>
      <c r="G62" s="6">
        <f t="shared" si="22"/>
        <v>49233</v>
      </c>
      <c r="H62" s="6">
        <f t="shared" si="22"/>
        <v>83225</v>
      </c>
      <c r="I62" s="6">
        <f t="shared" si="22"/>
        <v>88690</v>
      </c>
      <c r="J62" s="6">
        <f t="shared" si="22"/>
        <v>12110</v>
      </c>
      <c r="K62" s="6">
        <f t="shared" si="22"/>
        <v>9193</v>
      </c>
      <c r="L62" s="6">
        <f t="shared" si="22"/>
        <v>5615</v>
      </c>
      <c r="M62" s="6">
        <f t="shared" si="22"/>
        <v>410</v>
      </c>
      <c r="N62" s="6">
        <f t="shared" si="22"/>
        <v>2055</v>
      </c>
      <c r="O62" s="6">
        <f t="shared" si="22"/>
        <v>3181</v>
      </c>
      <c r="P62" s="3">
        <f t="shared" si="0"/>
        <v>388259</v>
      </c>
    </row>
    <row r="63" spans="1:16" ht="25.5" customHeight="1" x14ac:dyDescent="0.35">
      <c r="A63" s="32">
        <v>22</v>
      </c>
      <c r="B63" s="33" t="s">
        <v>26</v>
      </c>
      <c r="C63" s="4" t="s">
        <v>12</v>
      </c>
      <c r="D63" s="6">
        <v>0</v>
      </c>
      <c r="E63" s="22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3">
        <f t="shared" si="0"/>
        <v>0</v>
      </c>
    </row>
    <row r="64" spans="1:16" ht="25.5" customHeight="1" x14ac:dyDescent="0.35">
      <c r="A64" s="32"/>
      <c r="B64" s="33"/>
      <c r="C64" s="4" t="s">
        <v>3</v>
      </c>
      <c r="D64" s="6">
        <v>13370</v>
      </c>
      <c r="E64" s="22">
        <v>8893</v>
      </c>
      <c r="F64" s="6">
        <v>15026</v>
      </c>
      <c r="G64" s="6">
        <v>15478</v>
      </c>
      <c r="H64" s="6">
        <v>19508</v>
      </c>
      <c r="I64" s="6">
        <v>31798</v>
      </c>
      <c r="J64" s="6">
        <v>15926</v>
      </c>
      <c r="K64" s="6">
        <v>18330</v>
      </c>
      <c r="L64" s="6">
        <v>13604</v>
      </c>
      <c r="M64" s="6">
        <v>6878</v>
      </c>
      <c r="N64" s="6">
        <v>6681</v>
      </c>
      <c r="O64" s="6">
        <v>18735</v>
      </c>
      <c r="P64" s="3">
        <f t="shared" si="0"/>
        <v>184227</v>
      </c>
    </row>
    <row r="65" spans="1:16" ht="25.5" customHeight="1" x14ac:dyDescent="0.35">
      <c r="A65" s="32"/>
      <c r="B65" s="33"/>
      <c r="C65" s="4" t="s">
        <v>7</v>
      </c>
      <c r="D65" s="6">
        <v>0</v>
      </c>
      <c r="E65" s="22">
        <v>155</v>
      </c>
      <c r="F65" s="6">
        <v>56</v>
      </c>
      <c r="G65" s="6">
        <v>0</v>
      </c>
      <c r="H65" s="6">
        <v>85</v>
      </c>
      <c r="I65" s="6">
        <v>339</v>
      </c>
      <c r="J65" s="6">
        <v>333</v>
      </c>
      <c r="K65" s="6">
        <v>267</v>
      </c>
      <c r="L65" s="6">
        <v>461</v>
      </c>
      <c r="M65" s="6">
        <v>0</v>
      </c>
      <c r="N65" s="6">
        <v>0</v>
      </c>
      <c r="O65" s="6">
        <v>222</v>
      </c>
      <c r="P65" s="3">
        <f t="shared" ref="P65:P122" si="23">SUM(D65:O65)</f>
        <v>1918</v>
      </c>
    </row>
    <row r="66" spans="1:16" ht="25.5" customHeight="1" x14ac:dyDescent="0.35">
      <c r="A66" s="32"/>
      <c r="B66" s="33"/>
      <c r="C66" s="4" t="s">
        <v>2</v>
      </c>
      <c r="D66" s="6">
        <f>SUM(D63:D65)</f>
        <v>13370</v>
      </c>
      <c r="E66" s="22">
        <f t="shared" ref="E66:O66" si="24">SUM(E63:E65)</f>
        <v>9048</v>
      </c>
      <c r="F66" s="6">
        <f t="shared" si="24"/>
        <v>15082</v>
      </c>
      <c r="G66" s="6">
        <f t="shared" si="24"/>
        <v>15478</v>
      </c>
      <c r="H66" s="6">
        <f t="shared" si="24"/>
        <v>19593</v>
      </c>
      <c r="I66" s="6">
        <f t="shared" si="24"/>
        <v>32137</v>
      </c>
      <c r="J66" s="6">
        <f t="shared" si="24"/>
        <v>16259</v>
      </c>
      <c r="K66" s="6">
        <f t="shared" si="24"/>
        <v>18597</v>
      </c>
      <c r="L66" s="6">
        <f t="shared" si="24"/>
        <v>14065</v>
      </c>
      <c r="M66" s="6">
        <f t="shared" si="24"/>
        <v>6878</v>
      </c>
      <c r="N66" s="6">
        <f t="shared" si="24"/>
        <v>6681</v>
      </c>
      <c r="O66" s="6">
        <f t="shared" si="24"/>
        <v>18957</v>
      </c>
      <c r="P66" s="3">
        <f t="shared" si="23"/>
        <v>186145</v>
      </c>
    </row>
    <row r="67" spans="1:16" ht="25.5" customHeight="1" x14ac:dyDescent="0.35">
      <c r="A67" s="32">
        <v>23</v>
      </c>
      <c r="B67" s="33" t="s">
        <v>27</v>
      </c>
      <c r="C67" s="4" t="s">
        <v>5</v>
      </c>
      <c r="D67" s="6">
        <v>23544</v>
      </c>
      <c r="E67" s="22">
        <v>17985</v>
      </c>
      <c r="F67" s="6">
        <v>22553</v>
      </c>
      <c r="G67" s="6">
        <v>32582</v>
      </c>
      <c r="H67" s="6">
        <v>21999</v>
      </c>
      <c r="I67" s="6">
        <v>29780</v>
      </c>
      <c r="J67" s="6">
        <v>27809</v>
      </c>
      <c r="K67" s="6">
        <v>88713</v>
      </c>
      <c r="L67" s="6">
        <v>31087</v>
      </c>
      <c r="M67" s="6">
        <v>36071</v>
      </c>
      <c r="N67" s="6">
        <v>25891</v>
      </c>
      <c r="O67" s="6">
        <v>42953</v>
      </c>
      <c r="P67" s="3">
        <f t="shared" ref="P67" si="25">SUM(D67:O67)</f>
        <v>400967</v>
      </c>
    </row>
    <row r="68" spans="1:16" ht="25.5" customHeight="1" x14ac:dyDescent="0.35">
      <c r="A68" s="32"/>
      <c r="B68" s="33"/>
      <c r="C68" s="4" t="s">
        <v>12</v>
      </c>
      <c r="D68" s="6">
        <v>0</v>
      </c>
      <c r="E68" s="22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3">
        <f t="shared" si="23"/>
        <v>0</v>
      </c>
    </row>
    <row r="69" spans="1:16" ht="25.5" customHeight="1" x14ac:dyDescent="0.35">
      <c r="A69" s="32"/>
      <c r="B69" s="33"/>
      <c r="C69" s="4" t="s">
        <v>3</v>
      </c>
      <c r="D69" s="6">
        <v>1569</v>
      </c>
      <c r="E69" s="22">
        <v>630</v>
      </c>
      <c r="F69" s="6">
        <v>30</v>
      </c>
      <c r="G69" s="6">
        <v>0</v>
      </c>
      <c r="H69" s="6">
        <v>0</v>
      </c>
      <c r="I69" s="6">
        <v>3041</v>
      </c>
      <c r="J69" s="6">
        <v>3702</v>
      </c>
      <c r="K69" s="6">
        <v>3731</v>
      </c>
      <c r="L69" s="6">
        <v>575</v>
      </c>
      <c r="M69" s="6">
        <v>1715</v>
      </c>
      <c r="N69" s="6">
        <v>953</v>
      </c>
      <c r="O69" s="6">
        <v>1535</v>
      </c>
      <c r="P69" s="3">
        <f t="shared" si="23"/>
        <v>17481</v>
      </c>
    </row>
    <row r="70" spans="1:16" ht="25.5" customHeight="1" x14ac:dyDescent="0.35">
      <c r="A70" s="32"/>
      <c r="B70" s="33"/>
      <c r="C70" s="4" t="s">
        <v>7</v>
      </c>
      <c r="D70" s="6">
        <v>16710</v>
      </c>
      <c r="E70" s="22">
        <v>10689</v>
      </c>
      <c r="F70" s="6">
        <v>14988</v>
      </c>
      <c r="G70" s="6">
        <v>19077</v>
      </c>
      <c r="H70" s="6">
        <v>17317</v>
      </c>
      <c r="I70" s="6">
        <v>13435</v>
      </c>
      <c r="J70" s="6">
        <v>8727</v>
      </c>
      <c r="K70" s="6">
        <v>8779</v>
      </c>
      <c r="L70" s="6">
        <v>11625</v>
      </c>
      <c r="M70" s="6">
        <v>13230</v>
      </c>
      <c r="N70" s="6">
        <v>10953</v>
      </c>
      <c r="O70" s="6">
        <v>9717</v>
      </c>
      <c r="P70" s="3">
        <f t="shared" si="23"/>
        <v>155247</v>
      </c>
    </row>
    <row r="71" spans="1:16" ht="25.5" customHeight="1" x14ac:dyDescent="0.35">
      <c r="A71" s="32"/>
      <c r="B71" s="33"/>
      <c r="C71" s="4" t="s">
        <v>2</v>
      </c>
      <c r="D71" s="6">
        <f>SUM(D67:D70)</f>
        <v>41823</v>
      </c>
      <c r="E71" s="22">
        <f t="shared" ref="E71:O71" si="26">SUM(E67:E70)</f>
        <v>29304</v>
      </c>
      <c r="F71" s="6">
        <f t="shared" si="26"/>
        <v>37571</v>
      </c>
      <c r="G71" s="6">
        <f t="shared" si="26"/>
        <v>51659</v>
      </c>
      <c r="H71" s="6">
        <f t="shared" si="26"/>
        <v>39316</v>
      </c>
      <c r="I71" s="6">
        <f t="shared" si="26"/>
        <v>46256</v>
      </c>
      <c r="J71" s="6">
        <f t="shared" si="26"/>
        <v>40238</v>
      </c>
      <c r="K71" s="6">
        <f t="shared" si="26"/>
        <v>101223</v>
      </c>
      <c r="L71" s="6">
        <f t="shared" si="26"/>
        <v>43287</v>
      </c>
      <c r="M71" s="6">
        <f t="shared" si="26"/>
        <v>51016</v>
      </c>
      <c r="N71" s="6">
        <f t="shared" si="26"/>
        <v>37797</v>
      </c>
      <c r="O71" s="6">
        <f t="shared" si="26"/>
        <v>54205</v>
      </c>
      <c r="P71" s="3">
        <f t="shared" si="23"/>
        <v>573695</v>
      </c>
    </row>
    <row r="72" spans="1:16" ht="25.5" customHeight="1" x14ac:dyDescent="0.35">
      <c r="A72" s="32">
        <v>24</v>
      </c>
      <c r="B72" s="33" t="s">
        <v>54</v>
      </c>
      <c r="C72" s="4" t="s">
        <v>5</v>
      </c>
      <c r="D72" s="6">
        <v>0</v>
      </c>
      <c r="E72" s="22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3">
        <f t="shared" ref="P72" si="27">SUM(D72:O72)</f>
        <v>0</v>
      </c>
    </row>
    <row r="73" spans="1:16" ht="25.5" customHeight="1" x14ac:dyDescent="0.35">
      <c r="A73" s="32"/>
      <c r="B73" s="33"/>
      <c r="C73" s="4" t="s">
        <v>12</v>
      </c>
      <c r="D73" s="6">
        <v>21661</v>
      </c>
      <c r="E73" s="22">
        <v>11874</v>
      </c>
      <c r="F73" s="6">
        <v>10387</v>
      </c>
      <c r="G73" s="6">
        <v>9239</v>
      </c>
      <c r="H73" s="6">
        <v>9747</v>
      </c>
      <c r="I73" s="6">
        <v>9507</v>
      </c>
      <c r="J73" s="6">
        <v>4649</v>
      </c>
      <c r="K73" s="6">
        <v>7405</v>
      </c>
      <c r="L73" s="6">
        <v>2617</v>
      </c>
      <c r="M73" s="6">
        <v>2235</v>
      </c>
      <c r="N73" s="6">
        <v>9118</v>
      </c>
      <c r="O73" s="6">
        <v>16315</v>
      </c>
      <c r="P73" s="3">
        <f t="shared" si="23"/>
        <v>114754</v>
      </c>
    </row>
    <row r="74" spans="1:16" ht="25.5" customHeight="1" x14ac:dyDescent="0.35">
      <c r="A74" s="32"/>
      <c r="B74" s="33"/>
      <c r="C74" s="4" t="s">
        <v>2</v>
      </c>
      <c r="D74" s="6">
        <f>SUM(D72:D73)</f>
        <v>21661</v>
      </c>
      <c r="E74" s="22">
        <f t="shared" ref="E74:O74" si="28">SUM(E72:E73)</f>
        <v>11874</v>
      </c>
      <c r="F74" s="6">
        <f t="shared" si="28"/>
        <v>10387</v>
      </c>
      <c r="G74" s="6">
        <f t="shared" si="28"/>
        <v>9239</v>
      </c>
      <c r="H74" s="6">
        <f t="shared" si="28"/>
        <v>9747</v>
      </c>
      <c r="I74" s="6">
        <f t="shared" si="28"/>
        <v>9507</v>
      </c>
      <c r="J74" s="6">
        <f t="shared" si="28"/>
        <v>4649</v>
      </c>
      <c r="K74" s="6">
        <f t="shared" si="28"/>
        <v>7405</v>
      </c>
      <c r="L74" s="6">
        <f t="shared" si="28"/>
        <v>2617</v>
      </c>
      <c r="M74" s="6">
        <f t="shared" si="28"/>
        <v>2235</v>
      </c>
      <c r="N74" s="6">
        <f t="shared" si="28"/>
        <v>9118</v>
      </c>
      <c r="O74" s="6">
        <f t="shared" si="28"/>
        <v>16315</v>
      </c>
      <c r="P74" s="3">
        <f t="shared" si="23"/>
        <v>114754</v>
      </c>
    </row>
    <row r="75" spans="1:16" ht="25.5" customHeight="1" x14ac:dyDescent="0.35">
      <c r="A75" s="32">
        <v>25</v>
      </c>
      <c r="B75" s="33" t="s">
        <v>28</v>
      </c>
      <c r="C75" s="4" t="s">
        <v>5</v>
      </c>
      <c r="D75" s="6">
        <v>9409</v>
      </c>
      <c r="E75" s="22">
        <v>1395</v>
      </c>
      <c r="F75" s="6">
        <v>1008</v>
      </c>
      <c r="G75" s="6">
        <v>10578</v>
      </c>
      <c r="H75" s="6">
        <v>29598</v>
      </c>
      <c r="I75" s="6">
        <v>23268</v>
      </c>
      <c r="J75" s="6">
        <v>31536</v>
      </c>
      <c r="K75" s="6">
        <v>43323</v>
      </c>
      <c r="L75" s="6">
        <v>28514</v>
      </c>
      <c r="M75" s="6">
        <v>18702</v>
      </c>
      <c r="N75" s="6">
        <v>42295</v>
      </c>
      <c r="O75" s="6">
        <v>24523</v>
      </c>
      <c r="P75" s="3">
        <f t="shared" ref="P75" si="29">SUM(D75:O75)</f>
        <v>264149</v>
      </c>
    </row>
    <row r="76" spans="1:16" ht="25.5" customHeight="1" x14ac:dyDescent="0.35">
      <c r="A76" s="32"/>
      <c r="B76" s="33"/>
      <c r="C76" s="4" t="s">
        <v>12</v>
      </c>
      <c r="D76" s="6">
        <v>3902</v>
      </c>
      <c r="E76" s="22">
        <v>973</v>
      </c>
      <c r="F76" s="6">
        <v>802</v>
      </c>
      <c r="G76" s="6">
        <v>534</v>
      </c>
      <c r="H76" s="6">
        <v>1875</v>
      </c>
      <c r="I76" s="6">
        <v>359</v>
      </c>
      <c r="J76" s="6">
        <v>1300</v>
      </c>
      <c r="K76" s="6">
        <v>1601</v>
      </c>
      <c r="L76" s="6">
        <v>1630</v>
      </c>
      <c r="M76" s="6">
        <v>1315</v>
      </c>
      <c r="N76" s="6">
        <v>1014</v>
      </c>
      <c r="O76" s="6">
        <v>1066</v>
      </c>
      <c r="P76" s="3">
        <f t="shared" si="23"/>
        <v>16371</v>
      </c>
    </row>
    <row r="77" spans="1:16" ht="25.5" customHeight="1" x14ac:dyDescent="0.35">
      <c r="A77" s="32"/>
      <c r="B77" s="33"/>
      <c r="C77" s="4" t="s">
        <v>3</v>
      </c>
      <c r="D77" s="6">
        <v>11098</v>
      </c>
      <c r="E77" s="22">
        <v>19176</v>
      </c>
      <c r="F77" s="6">
        <v>16545</v>
      </c>
      <c r="G77" s="6">
        <v>68936</v>
      </c>
      <c r="H77" s="6">
        <v>34279</v>
      </c>
      <c r="I77" s="6">
        <v>26268</v>
      </c>
      <c r="J77" s="6">
        <v>25527</v>
      </c>
      <c r="K77" s="6">
        <v>22817</v>
      </c>
      <c r="L77" s="6">
        <v>19942</v>
      </c>
      <c r="M77" s="6">
        <v>13394</v>
      </c>
      <c r="N77" s="6">
        <v>12922</v>
      </c>
      <c r="O77" s="6">
        <v>14419</v>
      </c>
      <c r="P77" s="3">
        <f t="shared" si="23"/>
        <v>285323</v>
      </c>
    </row>
    <row r="78" spans="1:16" ht="25.5" customHeight="1" x14ac:dyDescent="0.35">
      <c r="A78" s="32"/>
      <c r="B78" s="33"/>
      <c r="C78" s="4" t="s">
        <v>2</v>
      </c>
      <c r="D78" s="6">
        <f t="shared" ref="D78:O78" si="30">SUM(D75:D77)</f>
        <v>24409</v>
      </c>
      <c r="E78" s="22">
        <f t="shared" si="30"/>
        <v>21544</v>
      </c>
      <c r="F78" s="6">
        <f t="shared" si="30"/>
        <v>18355</v>
      </c>
      <c r="G78" s="6">
        <f t="shared" si="30"/>
        <v>80048</v>
      </c>
      <c r="H78" s="6">
        <f t="shared" si="30"/>
        <v>65752</v>
      </c>
      <c r="I78" s="6">
        <f t="shared" si="30"/>
        <v>49895</v>
      </c>
      <c r="J78" s="6">
        <f t="shared" si="30"/>
        <v>58363</v>
      </c>
      <c r="K78" s="6">
        <f t="shared" si="30"/>
        <v>67741</v>
      </c>
      <c r="L78" s="6">
        <f t="shared" si="30"/>
        <v>50086</v>
      </c>
      <c r="M78" s="6">
        <f t="shared" si="30"/>
        <v>33411</v>
      </c>
      <c r="N78" s="6">
        <f t="shared" si="30"/>
        <v>56231</v>
      </c>
      <c r="O78" s="6">
        <f t="shared" si="30"/>
        <v>40008</v>
      </c>
      <c r="P78" s="3">
        <f t="shared" si="23"/>
        <v>565843</v>
      </c>
    </row>
    <row r="79" spans="1:16" ht="25.5" customHeight="1" x14ac:dyDescent="0.35">
      <c r="A79" s="32">
        <v>26</v>
      </c>
      <c r="B79" s="33" t="s">
        <v>50</v>
      </c>
      <c r="C79" s="4" t="s">
        <v>3</v>
      </c>
      <c r="D79" s="6">
        <v>2988</v>
      </c>
      <c r="E79" s="22">
        <v>2416</v>
      </c>
      <c r="F79" s="6">
        <v>713</v>
      </c>
      <c r="G79" s="6">
        <v>2817</v>
      </c>
      <c r="H79" s="6">
        <v>4657</v>
      </c>
      <c r="I79" s="6">
        <v>1653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3">
        <f t="shared" si="23"/>
        <v>15244</v>
      </c>
    </row>
    <row r="80" spans="1:16" ht="25.5" customHeight="1" x14ac:dyDescent="0.35">
      <c r="A80" s="32"/>
      <c r="B80" s="33"/>
      <c r="C80" s="4" t="s">
        <v>2</v>
      </c>
      <c r="D80" s="6">
        <f>SUM(D79)</f>
        <v>2988</v>
      </c>
      <c r="E80" s="22">
        <f t="shared" ref="E80:O80" si="31">SUM(E79)</f>
        <v>2416</v>
      </c>
      <c r="F80" s="6">
        <f t="shared" si="31"/>
        <v>713</v>
      </c>
      <c r="G80" s="6">
        <f t="shared" si="31"/>
        <v>2817</v>
      </c>
      <c r="H80" s="6">
        <f t="shared" si="31"/>
        <v>4657</v>
      </c>
      <c r="I80" s="6">
        <f t="shared" si="31"/>
        <v>1653</v>
      </c>
      <c r="J80" s="6">
        <f t="shared" si="31"/>
        <v>0</v>
      </c>
      <c r="K80" s="6">
        <f t="shared" si="31"/>
        <v>0</v>
      </c>
      <c r="L80" s="6">
        <f t="shared" si="31"/>
        <v>0</v>
      </c>
      <c r="M80" s="6">
        <f t="shared" si="31"/>
        <v>0</v>
      </c>
      <c r="N80" s="6">
        <f t="shared" si="31"/>
        <v>0</v>
      </c>
      <c r="O80" s="6">
        <f t="shared" si="31"/>
        <v>0</v>
      </c>
      <c r="P80" s="3">
        <f t="shared" si="23"/>
        <v>15244</v>
      </c>
    </row>
    <row r="81" spans="1:16" ht="25.5" customHeight="1" x14ac:dyDescent="0.35">
      <c r="A81" s="32">
        <v>27</v>
      </c>
      <c r="B81" s="33" t="s">
        <v>29</v>
      </c>
      <c r="C81" s="4" t="s">
        <v>5</v>
      </c>
      <c r="D81" s="6">
        <v>3295622</v>
      </c>
      <c r="E81" s="22">
        <v>2526343</v>
      </c>
      <c r="F81" s="6">
        <v>2829224</v>
      </c>
      <c r="G81" s="6">
        <v>3818262</v>
      </c>
      <c r="H81" s="6">
        <v>3306853</v>
      </c>
      <c r="I81" s="6">
        <v>3102455</v>
      </c>
      <c r="J81" s="6">
        <v>2834412</v>
      </c>
      <c r="K81" s="6">
        <v>3848574</v>
      </c>
      <c r="L81" s="6">
        <v>2395707</v>
      </c>
      <c r="M81" s="6">
        <v>2064134</v>
      </c>
      <c r="N81" s="6">
        <v>2781646</v>
      </c>
      <c r="O81" s="6">
        <v>2803734</v>
      </c>
      <c r="P81" s="3">
        <f t="shared" ref="P81" si="32">SUM(D81:O81)</f>
        <v>35606966</v>
      </c>
    </row>
    <row r="82" spans="1:16" ht="25.5" customHeight="1" x14ac:dyDescent="0.35">
      <c r="A82" s="32"/>
      <c r="B82" s="33"/>
      <c r="C82" s="4" t="s">
        <v>12</v>
      </c>
      <c r="D82" s="6">
        <v>439047</v>
      </c>
      <c r="E82" s="22">
        <v>317228</v>
      </c>
      <c r="F82" s="6">
        <v>174162</v>
      </c>
      <c r="G82" s="6">
        <v>497391</v>
      </c>
      <c r="H82" s="6">
        <v>570995</v>
      </c>
      <c r="I82" s="6">
        <v>705994</v>
      </c>
      <c r="J82" s="6">
        <v>724629</v>
      </c>
      <c r="K82" s="6">
        <v>275159</v>
      </c>
      <c r="L82" s="6">
        <v>713456</v>
      </c>
      <c r="M82" s="6">
        <v>117940</v>
      </c>
      <c r="N82" s="6">
        <v>386848</v>
      </c>
      <c r="O82" s="6">
        <v>684142</v>
      </c>
      <c r="P82" s="3">
        <f t="shared" si="23"/>
        <v>5606991</v>
      </c>
    </row>
    <row r="83" spans="1:16" ht="25.5" customHeight="1" x14ac:dyDescent="0.35">
      <c r="A83" s="32"/>
      <c r="B83" s="33"/>
      <c r="C83" s="4" t="s">
        <v>3</v>
      </c>
      <c r="D83" s="6">
        <v>1475297</v>
      </c>
      <c r="E83" s="22">
        <v>1088744</v>
      </c>
      <c r="F83" s="6">
        <v>1251246</v>
      </c>
      <c r="G83" s="6">
        <v>1974071</v>
      </c>
      <c r="H83" s="6">
        <v>1767955</v>
      </c>
      <c r="I83" s="6">
        <v>1959782</v>
      </c>
      <c r="J83" s="6">
        <v>1426161</v>
      </c>
      <c r="K83" s="6">
        <v>1666187</v>
      </c>
      <c r="L83" s="6">
        <v>1443577</v>
      </c>
      <c r="M83" s="6">
        <v>1167926</v>
      </c>
      <c r="N83" s="6">
        <v>1482569</v>
      </c>
      <c r="O83" s="6">
        <v>1724012</v>
      </c>
      <c r="P83" s="3">
        <f t="shared" si="23"/>
        <v>18427527</v>
      </c>
    </row>
    <row r="84" spans="1:16" ht="25.5" customHeight="1" x14ac:dyDescent="0.35">
      <c r="A84" s="32"/>
      <c r="B84" s="33"/>
      <c r="C84" s="4" t="s">
        <v>7</v>
      </c>
      <c r="D84" s="6">
        <v>515516</v>
      </c>
      <c r="E84" s="22">
        <v>367583</v>
      </c>
      <c r="F84" s="6">
        <v>455596</v>
      </c>
      <c r="G84" s="6">
        <v>600601</v>
      </c>
      <c r="H84" s="6">
        <v>552276</v>
      </c>
      <c r="I84" s="6">
        <v>583196</v>
      </c>
      <c r="J84" s="6">
        <v>550441</v>
      </c>
      <c r="K84" s="6">
        <v>589092</v>
      </c>
      <c r="L84" s="6">
        <v>418256</v>
      </c>
      <c r="M84" s="6">
        <v>435506</v>
      </c>
      <c r="N84" s="6">
        <v>521354</v>
      </c>
      <c r="O84" s="6">
        <v>579023</v>
      </c>
      <c r="P84" s="3">
        <f t="shared" si="23"/>
        <v>6168440</v>
      </c>
    </row>
    <row r="85" spans="1:16" ht="25.5" customHeight="1" x14ac:dyDescent="0.35">
      <c r="A85" s="32"/>
      <c r="B85" s="33"/>
      <c r="C85" s="4" t="s">
        <v>2</v>
      </c>
      <c r="D85" s="6">
        <f t="shared" ref="D85:O85" si="33">SUM(D81:D84)</f>
        <v>5725482</v>
      </c>
      <c r="E85" s="22">
        <f t="shared" si="33"/>
        <v>4299898</v>
      </c>
      <c r="F85" s="6">
        <f t="shared" si="33"/>
        <v>4710228</v>
      </c>
      <c r="G85" s="6">
        <f t="shared" si="33"/>
        <v>6890325</v>
      </c>
      <c r="H85" s="6">
        <f t="shared" si="33"/>
        <v>6198079</v>
      </c>
      <c r="I85" s="6">
        <f t="shared" si="33"/>
        <v>6351427</v>
      </c>
      <c r="J85" s="6">
        <f t="shared" si="33"/>
        <v>5535643</v>
      </c>
      <c r="K85" s="6">
        <f t="shared" si="33"/>
        <v>6379012</v>
      </c>
      <c r="L85" s="6">
        <f t="shared" si="33"/>
        <v>4970996</v>
      </c>
      <c r="M85" s="6">
        <f t="shared" si="33"/>
        <v>3785506</v>
      </c>
      <c r="N85" s="6">
        <f t="shared" si="33"/>
        <v>5172417</v>
      </c>
      <c r="O85" s="6">
        <f t="shared" si="33"/>
        <v>5790911</v>
      </c>
      <c r="P85" s="3">
        <f t="shared" si="23"/>
        <v>65809924</v>
      </c>
    </row>
    <row r="86" spans="1:16" ht="25.5" customHeight="1" x14ac:dyDescent="0.35">
      <c r="A86" s="32">
        <v>28</v>
      </c>
      <c r="B86" s="33" t="s">
        <v>30</v>
      </c>
      <c r="C86" s="4" t="s">
        <v>3</v>
      </c>
      <c r="D86" s="6">
        <v>0</v>
      </c>
      <c r="E86" s="22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3">
        <f t="shared" si="23"/>
        <v>0</v>
      </c>
    </row>
    <row r="87" spans="1:16" ht="25.5" customHeight="1" x14ac:dyDescent="0.35">
      <c r="A87" s="32"/>
      <c r="B87" s="33"/>
      <c r="C87" s="4" t="s">
        <v>7</v>
      </c>
      <c r="D87" s="6">
        <v>0</v>
      </c>
      <c r="E87" s="22">
        <v>51</v>
      </c>
      <c r="F87" s="6">
        <v>148</v>
      </c>
      <c r="G87" s="6">
        <v>124</v>
      </c>
      <c r="H87" s="6">
        <v>0</v>
      </c>
      <c r="I87" s="6">
        <v>80</v>
      </c>
      <c r="J87" s="6">
        <v>99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3">
        <f t="shared" si="23"/>
        <v>502</v>
      </c>
    </row>
    <row r="88" spans="1:16" ht="25.5" customHeight="1" x14ac:dyDescent="0.35">
      <c r="A88" s="32"/>
      <c r="B88" s="33"/>
      <c r="C88" s="4" t="s">
        <v>2</v>
      </c>
      <c r="D88" s="6">
        <f t="shared" ref="D88:O88" si="34">SUM(D86:D87)</f>
        <v>0</v>
      </c>
      <c r="E88" s="22">
        <f t="shared" si="34"/>
        <v>51</v>
      </c>
      <c r="F88" s="6">
        <f t="shared" si="34"/>
        <v>148</v>
      </c>
      <c r="G88" s="6">
        <f t="shared" si="34"/>
        <v>124</v>
      </c>
      <c r="H88" s="6">
        <f t="shared" si="34"/>
        <v>0</v>
      </c>
      <c r="I88" s="6">
        <f t="shared" si="34"/>
        <v>80</v>
      </c>
      <c r="J88" s="6">
        <f t="shared" si="34"/>
        <v>99</v>
      </c>
      <c r="K88" s="6">
        <f t="shared" si="34"/>
        <v>0</v>
      </c>
      <c r="L88" s="6">
        <f t="shared" si="34"/>
        <v>0</v>
      </c>
      <c r="M88" s="6">
        <f t="shared" si="34"/>
        <v>0</v>
      </c>
      <c r="N88" s="6">
        <f t="shared" si="34"/>
        <v>0</v>
      </c>
      <c r="O88" s="6">
        <f t="shared" si="34"/>
        <v>0</v>
      </c>
      <c r="P88" s="3">
        <f t="shared" si="23"/>
        <v>502</v>
      </c>
    </row>
    <row r="89" spans="1:16" ht="25.5" customHeight="1" x14ac:dyDescent="0.35">
      <c r="A89" s="32">
        <v>29</v>
      </c>
      <c r="B89" s="33" t="s">
        <v>31</v>
      </c>
      <c r="C89" s="4" t="s">
        <v>3</v>
      </c>
      <c r="D89" s="6">
        <v>78</v>
      </c>
      <c r="E89" s="22">
        <v>0</v>
      </c>
      <c r="F89" s="6">
        <v>150</v>
      </c>
      <c r="G89" s="6">
        <v>182</v>
      </c>
      <c r="H89" s="6">
        <v>0</v>
      </c>
      <c r="I89" s="6">
        <v>255</v>
      </c>
      <c r="J89" s="6">
        <v>87</v>
      </c>
      <c r="K89" s="6">
        <v>308</v>
      </c>
      <c r="L89" s="6">
        <v>15</v>
      </c>
      <c r="M89" s="6">
        <v>0</v>
      </c>
      <c r="N89" s="6">
        <v>161</v>
      </c>
      <c r="O89" s="6">
        <v>169</v>
      </c>
      <c r="P89" s="3">
        <f t="shared" si="23"/>
        <v>1405</v>
      </c>
    </row>
    <row r="90" spans="1:16" ht="25.5" customHeight="1" x14ac:dyDescent="0.35">
      <c r="A90" s="32"/>
      <c r="B90" s="33"/>
      <c r="C90" s="4" t="s">
        <v>7</v>
      </c>
      <c r="D90" s="6">
        <v>2596</v>
      </c>
      <c r="E90" s="22">
        <v>1109</v>
      </c>
      <c r="F90" s="6">
        <v>590</v>
      </c>
      <c r="G90" s="6">
        <v>1049</v>
      </c>
      <c r="H90" s="6">
        <v>1384</v>
      </c>
      <c r="I90" s="6">
        <v>1870</v>
      </c>
      <c r="J90" s="6">
        <v>2340</v>
      </c>
      <c r="K90" s="6">
        <v>1833</v>
      </c>
      <c r="L90" s="6">
        <v>621</v>
      </c>
      <c r="M90" s="6">
        <v>688</v>
      </c>
      <c r="N90" s="6">
        <v>321</v>
      </c>
      <c r="O90" s="6">
        <v>359</v>
      </c>
      <c r="P90" s="3">
        <f t="shared" si="23"/>
        <v>14760</v>
      </c>
    </row>
    <row r="91" spans="1:16" ht="25.5" customHeight="1" x14ac:dyDescent="0.35">
      <c r="A91" s="32"/>
      <c r="B91" s="33"/>
      <c r="C91" s="4" t="s">
        <v>2</v>
      </c>
      <c r="D91" s="6">
        <f>SUM(D89:D90)</f>
        <v>2674</v>
      </c>
      <c r="E91" s="22">
        <f t="shared" ref="E91:O91" si="35">SUM(E89:E90)</f>
        <v>1109</v>
      </c>
      <c r="F91" s="6">
        <f t="shared" si="35"/>
        <v>740</v>
      </c>
      <c r="G91" s="6">
        <f t="shared" si="35"/>
        <v>1231</v>
      </c>
      <c r="H91" s="6">
        <f t="shared" si="35"/>
        <v>1384</v>
      </c>
      <c r="I91" s="6">
        <f t="shared" si="35"/>
        <v>2125</v>
      </c>
      <c r="J91" s="6">
        <f t="shared" si="35"/>
        <v>2427</v>
      </c>
      <c r="K91" s="6">
        <f t="shared" si="35"/>
        <v>2141</v>
      </c>
      <c r="L91" s="6">
        <f t="shared" si="35"/>
        <v>636</v>
      </c>
      <c r="M91" s="6">
        <f t="shared" si="35"/>
        <v>688</v>
      </c>
      <c r="N91" s="6">
        <f t="shared" si="35"/>
        <v>482</v>
      </c>
      <c r="O91" s="6">
        <f t="shared" si="35"/>
        <v>528</v>
      </c>
      <c r="P91" s="3">
        <f t="shared" si="23"/>
        <v>16165</v>
      </c>
    </row>
    <row r="92" spans="1:16" ht="25.5" customHeight="1" x14ac:dyDescent="0.35">
      <c r="A92" s="32">
        <v>30</v>
      </c>
      <c r="B92" s="36" t="s">
        <v>32</v>
      </c>
      <c r="C92" s="4" t="s">
        <v>12</v>
      </c>
      <c r="D92" s="6">
        <v>4144</v>
      </c>
      <c r="E92" s="22">
        <v>550</v>
      </c>
      <c r="F92" s="6">
        <v>4291</v>
      </c>
      <c r="G92" s="6">
        <v>300</v>
      </c>
      <c r="H92" s="6">
        <v>150</v>
      </c>
      <c r="I92" s="6">
        <v>175</v>
      </c>
      <c r="J92" s="6">
        <v>2708</v>
      </c>
      <c r="K92" s="6">
        <v>19</v>
      </c>
      <c r="L92" s="6">
        <v>0</v>
      </c>
      <c r="M92" s="6">
        <v>0</v>
      </c>
      <c r="N92" s="6">
        <v>0</v>
      </c>
      <c r="O92" s="6">
        <v>0</v>
      </c>
      <c r="P92" s="3">
        <f t="shared" si="23"/>
        <v>12337</v>
      </c>
    </row>
    <row r="93" spans="1:16" ht="25.5" customHeight="1" x14ac:dyDescent="0.35">
      <c r="A93" s="32"/>
      <c r="B93" s="37"/>
      <c r="C93" s="4" t="s">
        <v>3</v>
      </c>
      <c r="D93" s="6">
        <v>248844</v>
      </c>
      <c r="E93" s="22">
        <v>235232</v>
      </c>
      <c r="F93" s="6">
        <v>279539</v>
      </c>
      <c r="G93" s="6">
        <v>287229</v>
      </c>
      <c r="H93" s="6">
        <v>345163</v>
      </c>
      <c r="I93" s="6">
        <v>411960</v>
      </c>
      <c r="J93" s="6">
        <v>529299</v>
      </c>
      <c r="K93" s="6">
        <v>391219</v>
      </c>
      <c r="L93" s="6">
        <v>277353</v>
      </c>
      <c r="M93" s="6">
        <v>383245</v>
      </c>
      <c r="N93" s="6">
        <v>187685</v>
      </c>
      <c r="O93" s="6">
        <v>247659</v>
      </c>
      <c r="P93" s="3">
        <f t="shared" si="23"/>
        <v>3824427</v>
      </c>
    </row>
    <row r="94" spans="1:16" ht="25.5" customHeight="1" x14ac:dyDescent="0.35">
      <c r="A94" s="32"/>
      <c r="B94" s="38"/>
      <c r="C94" s="4" t="s">
        <v>7</v>
      </c>
      <c r="D94" s="6">
        <v>242752</v>
      </c>
      <c r="E94" s="22">
        <v>65421</v>
      </c>
      <c r="F94" s="6">
        <v>193474</v>
      </c>
      <c r="G94" s="6">
        <v>219859</v>
      </c>
      <c r="H94" s="6">
        <v>216451</v>
      </c>
      <c r="I94" s="6">
        <v>218515</v>
      </c>
      <c r="J94" s="6">
        <v>214555</v>
      </c>
      <c r="K94" s="6">
        <v>215768</v>
      </c>
      <c r="L94" s="6">
        <v>163087</v>
      </c>
      <c r="M94" s="6">
        <v>16776</v>
      </c>
      <c r="N94" s="6">
        <v>24082</v>
      </c>
      <c r="O94" s="6">
        <v>159756</v>
      </c>
      <c r="P94" s="3">
        <f t="shared" ref="P94:P95" si="36">SUM(D94:O94)</f>
        <v>1950496</v>
      </c>
    </row>
    <row r="95" spans="1:16" ht="25.5" customHeight="1" x14ac:dyDescent="0.35">
      <c r="A95" s="32"/>
      <c r="B95" s="4" t="s">
        <v>33</v>
      </c>
      <c r="C95" s="4" t="s">
        <v>7</v>
      </c>
      <c r="D95" s="6">
        <v>879</v>
      </c>
      <c r="E95" s="22">
        <v>264</v>
      </c>
      <c r="F95" s="6">
        <v>703</v>
      </c>
      <c r="G95" s="6">
        <v>2140</v>
      </c>
      <c r="H95" s="6">
        <v>1064</v>
      </c>
      <c r="I95" s="6">
        <v>1216</v>
      </c>
      <c r="J95" s="6">
        <v>874</v>
      </c>
      <c r="K95" s="6">
        <v>1484</v>
      </c>
      <c r="L95" s="6">
        <v>412</v>
      </c>
      <c r="M95" s="6">
        <v>386</v>
      </c>
      <c r="N95" s="6">
        <v>133</v>
      </c>
      <c r="O95" s="6">
        <v>91</v>
      </c>
      <c r="P95" s="29">
        <f t="shared" si="36"/>
        <v>9646</v>
      </c>
    </row>
    <row r="96" spans="1:16" ht="25.5" customHeight="1" x14ac:dyDescent="0.35">
      <c r="A96" s="32"/>
      <c r="B96" s="4"/>
      <c r="C96" s="4" t="s">
        <v>2</v>
      </c>
      <c r="D96" s="6">
        <f t="shared" ref="D96:O96" si="37">SUM(D92:D95)</f>
        <v>496619</v>
      </c>
      <c r="E96" s="22">
        <f t="shared" si="37"/>
        <v>301467</v>
      </c>
      <c r="F96" s="6">
        <f t="shared" si="37"/>
        <v>478007</v>
      </c>
      <c r="G96" s="6">
        <f t="shared" si="37"/>
        <v>509528</v>
      </c>
      <c r="H96" s="6">
        <f t="shared" si="37"/>
        <v>562828</v>
      </c>
      <c r="I96" s="6">
        <f t="shared" si="37"/>
        <v>631866</v>
      </c>
      <c r="J96" s="6">
        <f t="shared" si="37"/>
        <v>747436</v>
      </c>
      <c r="K96" s="6">
        <f t="shared" si="37"/>
        <v>608490</v>
      </c>
      <c r="L96" s="6">
        <f t="shared" si="37"/>
        <v>440852</v>
      </c>
      <c r="M96" s="6">
        <f t="shared" si="37"/>
        <v>400407</v>
      </c>
      <c r="N96" s="6">
        <f t="shared" si="37"/>
        <v>211900</v>
      </c>
      <c r="O96" s="6">
        <f t="shared" si="37"/>
        <v>407506</v>
      </c>
      <c r="P96" s="3">
        <f t="shared" si="23"/>
        <v>5796906</v>
      </c>
    </row>
    <row r="97" spans="1:16" ht="25.5" customHeight="1" x14ac:dyDescent="0.35">
      <c r="A97" s="32">
        <v>31</v>
      </c>
      <c r="B97" s="34" t="s">
        <v>49</v>
      </c>
      <c r="C97" s="4" t="s">
        <v>12</v>
      </c>
      <c r="D97" s="6">
        <v>0</v>
      </c>
      <c r="E97" s="22">
        <v>0</v>
      </c>
      <c r="F97" s="6">
        <v>0</v>
      </c>
      <c r="G97" s="6">
        <v>0</v>
      </c>
      <c r="H97" s="6">
        <v>0</v>
      </c>
      <c r="I97" s="6">
        <v>0</v>
      </c>
      <c r="J97" s="6">
        <v>2056</v>
      </c>
      <c r="K97" s="6">
        <v>0</v>
      </c>
      <c r="L97" s="6">
        <v>385</v>
      </c>
      <c r="M97" s="6">
        <v>0</v>
      </c>
      <c r="N97" s="6">
        <v>0</v>
      </c>
      <c r="O97" s="6">
        <v>0</v>
      </c>
      <c r="P97" s="3">
        <f t="shared" si="23"/>
        <v>2441</v>
      </c>
    </row>
    <row r="98" spans="1:16" ht="25.5" customHeight="1" x14ac:dyDescent="0.35">
      <c r="A98" s="32"/>
      <c r="B98" s="34"/>
      <c r="C98" s="4" t="s">
        <v>2</v>
      </c>
      <c r="D98" s="6">
        <f>SUM(D97)</f>
        <v>0</v>
      </c>
      <c r="E98" s="22">
        <f t="shared" ref="E98:O98" si="38">SUM(E97)</f>
        <v>0</v>
      </c>
      <c r="F98" s="6">
        <f t="shared" si="38"/>
        <v>0</v>
      </c>
      <c r="G98" s="6">
        <f t="shared" si="38"/>
        <v>0</v>
      </c>
      <c r="H98" s="6">
        <f t="shared" si="38"/>
        <v>0</v>
      </c>
      <c r="I98" s="6">
        <f t="shared" si="38"/>
        <v>0</v>
      </c>
      <c r="J98" s="6">
        <f t="shared" si="38"/>
        <v>2056</v>
      </c>
      <c r="K98" s="6">
        <f t="shared" si="38"/>
        <v>0</v>
      </c>
      <c r="L98" s="6">
        <f t="shared" si="38"/>
        <v>385</v>
      </c>
      <c r="M98" s="6">
        <f t="shared" si="38"/>
        <v>0</v>
      </c>
      <c r="N98" s="6">
        <f t="shared" si="38"/>
        <v>0</v>
      </c>
      <c r="O98" s="6">
        <f t="shared" si="38"/>
        <v>0</v>
      </c>
      <c r="P98" s="3">
        <f t="shared" si="23"/>
        <v>2441</v>
      </c>
    </row>
    <row r="99" spans="1:16" ht="25.5" customHeight="1" x14ac:dyDescent="0.35">
      <c r="A99" s="32">
        <v>33</v>
      </c>
      <c r="B99" s="33" t="s">
        <v>34</v>
      </c>
      <c r="C99" s="4" t="s">
        <v>5</v>
      </c>
      <c r="D99" s="6">
        <v>13694</v>
      </c>
      <c r="E99" s="22">
        <v>14122</v>
      </c>
      <c r="F99" s="6">
        <v>11945</v>
      </c>
      <c r="G99" s="6">
        <v>16335</v>
      </c>
      <c r="H99" s="6">
        <v>13096</v>
      </c>
      <c r="I99" s="6">
        <v>20968</v>
      </c>
      <c r="J99" s="6">
        <v>11365</v>
      </c>
      <c r="K99" s="6">
        <v>5726</v>
      </c>
      <c r="L99" s="6">
        <v>6092</v>
      </c>
      <c r="M99" s="6">
        <v>6451</v>
      </c>
      <c r="N99" s="6">
        <v>7204</v>
      </c>
      <c r="O99" s="6">
        <v>5146</v>
      </c>
      <c r="P99" s="3">
        <f t="shared" ref="P99" si="39">SUM(D99:O99)</f>
        <v>132144</v>
      </c>
    </row>
    <row r="100" spans="1:16" ht="25.5" customHeight="1" x14ac:dyDescent="0.35">
      <c r="A100" s="32"/>
      <c r="B100" s="33"/>
      <c r="C100" s="4" t="s">
        <v>2</v>
      </c>
      <c r="D100" s="6">
        <f>SUM(D99)</f>
        <v>13694</v>
      </c>
      <c r="E100" s="22">
        <f t="shared" ref="E100:O100" si="40">SUM(E99)</f>
        <v>14122</v>
      </c>
      <c r="F100" s="6">
        <f t="shared" si="40"/>
        <v>11945</v>
      </c>
      <c r="G100" s="6">
        <f t="shared" si="40"/>
        <v>16335</v>
      </c>
      <c r="H100" s="6">
        <f t="shared" si="40"/>
        <v>13096</v>
      </c>
      <c r="I100" s="6">
        <f t="shared" si="40"/>
        <v>20968</v>
      </c>
      <c r="J100" s="6">
        <f t="shared" si="40"/>
        <v>11365</v>
      </c>
      <c r="K100" s="6">
        <f t="shared" si="40"/>
        <v>5726</v>
      </c>
      <c r="L100" s="6">
        <f t="shared" si="40"/>
        <v>6092</v>
      </c>
      <c r="M100" s="6">
        <f t="shared" si="40"/>
        <v>6451</v>
      </c>
      <c r="N100" s="6">
        <f t="shared" si="40"/>
        <v>7204</v>
      </c>
      <c r="O100" s="6">
        <f t="shared" si="40"/>
        <v>5146</v>
      </c>
      <c r="P100" s="3">
        <f t="shared" si="23"/>
        <v>132144</v>
      </c>
    </row>
    <row r="101" spans="1:16" ht="25.5" customHeight="1" x14ac:dyDescent="0.35">
      <c r="A101" s="32">
        <v>34</v>
      </c>
      <c r="B101" s="33" t="s">
        <v>35</v>
      </c>
      <c r="C101" s="4" t="s">
        <v>12</v>
      </c>
      <c r="D101" s="6">
        <v>5252</v>
      </c>
      <c r="E101" s="22">
        <v>0</v>
      </c>
      <c r="F101" s="6">
        <v>0</v>
      </c>
      <c r="G101" s="6">
        <v>0</v>
      </c>
      <c r="H101" s="6">
        <v>0</v>
      </c>
      <c r="I101" s="6">
        <v>0</v>
      </c>
      <c r="J101" s="6">
        <v>1671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3">
        <f t="shared" si="23"/>
        <v>6923</v>
      </c>
    </row>
    <row r="102" spans="1:16" ht="25.5" customHeight="1" x14ac:dyDescent="0.35">
      <c r="A102" s="32"/>
      <c r="B102" s="33"/>
      <c r="C102" s="4" t="s">
        <v>2</v>
      </c>
      <c r="D102" s="6">
        <f>SUM(D101)</f>
        <v>5252</v>
      </c>
      <c r="E102" s="22">
        <f t="shared" ref="E102:O102" si="41">SUM(E101)</f>
        <v>0</v>
      </c>
      <c r="F102" s="6">
        <f t="shared" si="41"/>
        <v>0</v>
      </c>
      <c r="G102" s="6">
        <f t="shared" si="41"/>
        <v>0</v>
      </c>
      <c r="H102" s="6">
        <f t="shared" si="41"/>
        <v>0</v>
      </c>
      <c r="I102" s="6">
        <f t="shared" si="41"/>
        <v>0</v>
      </c>
      <c r="J102" s="6">
        <f t="shared" si="41"/>
        <v>1671</v>
      </c>
      <c r="K102" s="6">
        <f t="shared" si="41"/>
        <v>0</v>
      </c>
      <c r="L102" s="6">
        <f t="shared" si="41"/>
        <v>0</v>
      </c>
      <c r="M102" s="6">
        <f t="shared" si="41"/>
        <v>0</v>
      </c>
      <c r="N102" s="6">
        <f t="shared" si="41"/>
        <v>0</v>
      </c>
      <c r="O102" s="6">
        <f t="shared" si="41"/>
        <v>0</v>
      </c>
      <c r="P102" s="3">
        <f t="shared" si="23"/>
        <v>6923</v>
      </c>
    </row>
    <row r="103" spans="1:16" ht="22.5" customHeight="1" x14ac:dyDescent="0.35">
      <c r="A103" s="32">
        <v>35</v>
      </c>
      <c r="B103" s="33" t="s">
        <v>36</v>
      </c>
      <c r="C103" s="4" t="s">
        <v>5</v>
      </c>
      <c r="D103" s="6">
        <v>0</v>
      </c>
      <c r="E103" s="22">
        <v>1646</v>
      </c>
      <c r="F103" s="6">
        <v>0</v>
      </c>
      <c r="G103" s="6">
        <v>0</v>
      </c>
      <c r="H103" s="6">
        <v>0</v>
      </c>
      <c r="I103" s="6">
        <v>0</v>
      </c>
      <c r="J103" s="6">
        <v>6431</v>
      </c>
      <c r="K103" s="6">
        <v>0</v>
      </c>
      <c r="L103" s="6">
        <v>0</v>
      </c>
      <c r="M103" s="6">
        <v>0</v>
      </c>
      <c r="N103" s="6">
        <v>0</v>
      </c>
      <c r="O103" s="6">
        <v>23765</v>
      </c>
      <c r="P103" s="3">
        <f t="shared" ref="P103" si="42">SUM(D103:O103)</f>
        <v>31842</v>
      </c>
    </row>
    <row r="104" spans="1:16" ht="22.5" customHeight="1" x14ac:dyDescent="0.35">
      <c r="A104" s="32"/>
      <c r="B104" s="33"/>
      <c r="C104" s="4" t="s">
        <v>7</v>
      </c>
      <c r="D104" s="6">
        <v>0</v>
      </c>
      <c r="E104" s="22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3">
        <f t="shared" si="23"/>
        <v>0</v>
      </c>
    </row>
    <row r="105" spans="1:16" ht="22.5" customHeight="1" x14ac:dyDescent="0.35">
      <c r="A105" s="32"/>
      <c r="B105" s="33"/>
      <c r="C105" s="4" t="s">
        <v>2</v>
      </c>
      <c r="D105" s="6">
        <f>SUM(D104)</f>
        <v>0</v>
      </c>
      <c r="E105" s="22">
        <f t="shared" ref="E105:O105" si="43">SUM(E104)</f>
        <v>0</v>
      </c>
      <c r="F105" s="6">
        <f t="shared" si="43"/>
        <v>0</v>
      </c>
      <c r="G105" s="6">
        <f t="shared" si="43"/>
        <v>0</v>
      </c>
      <c r="H105" s="6">
        <f t="shared" si="43"/>
        <v>0</v>
      </c>
      <c r="I105" s="6">
        <f t="shared" si="43"/>
        <v>0</v>
      </c>
      <c r="J105" s="6">
        <f t="shared" si="43"/>
        <v>0</v>
      </c>
      <c r="K105" s="6">
        <f t="shared" si="43"/>
        <v>0</v>
      </c>
      <c r="L105" s="6">
        <f t="shared" si="43"/>
        <v>0</v>
      </c>
      <c r="M105" s="6">
        <f t="shared" si="43"/>
        <v>0</v>
      </c>
      <c r="N105" s="6">
        <f t="shared" si="43"/>
        <v>0</v>
      </c>
      <c r="O105" s="6">
        <f t="shared" si="43"/>
        <v>0</v>
      </c>
      <c r="P105" s="3">
        <f t="shared" si="23"/>
        <v>0</v>
      </c>
    </row>
    <row r="106" spans="1:16" ht="22.5" customHeight="1" x14ac:dyDescent="0.35">
      <c r="A106" s="32">
        <v>36</v>
      </c>
      <c r="B106" s="33" t="s">
        <v>37</v>
      </c>
      <c r="C106" s="4" t="s">
        <v>3</v>
      </c>
      <c r="D106" s="6">
        <v>5192</v>
      </c>
      <c r="E106" s="22">
        <v>2830</v>
      </c>
      <c r="F106" s="6">
        <v>7861</v>
      </c>
      <c r="G106" s="6">
        <v>11417</v>
      </c>
      <c r="H106" s="6">
        <v>10037</v>
      </c>
      <c r="I106" s="6">
        <v>8785</v>
      </c>
      <c r="J106" s="6">
        <v>8964</v>
      </c>
      <c r="K106" s="6">
        <v>8270</v>
      </c>
      <c r="L106" s="6">
        <v>4005</v>
      </c>
      <c r="M106" s="6">
        <v>2886</v>
      </c>
      <c r="N106" s="6">
        <v>7151</v>
      </c>
      <c r="O106" s="6">
        <v>9927</v>
      </c>
      <c r="P106" s="3">
        <f t="shared" si="23"/>
        <v>87325</v>
      </c>
    </row>
    <row r="107" spans="1:16" ht="22.5" customHeight="1" x14ac:dyDescent="0.35">
      <c r="A107" s="32"/>
      <c r="B107" s="33"/>
      <c r="C107" s="4" t="s">
        <v>2</v>
      </c>
      <c r="D107" s="6">
        <f>SUM(D106)</f>
        <v>5192</v>
      </c>
      <c r="E107" s="22">
        <f t="shared" ref="E107:O107" si="44">SUM(E106)</f>
        <v>2830</v>
      </c>
      <c r="F107" s="6">
        <f t="shared" si="44"/>
        <v>7861</v>
      </c>
      <c r="G107" s="6">
        <f t="shared" si="44"/>
        <v>11417</v>
      </c>
      <c r="H107" s="6">
        <f t="shared" si="44"/>
        <v>10037</v>
      </c>
      <c r="I107" s="6">
        <f t="shared" si="44"/>
        <v>8785</v>
      </c>
      <c r="J107" s="6">
        <f t="shared" si="44"/>
        <v>8964</v>
      </c>
      <c r="K107" s="6">
        <f t="shared" si="44"/>
        <v>8270</v>
      </c>
      <c r="L107" s="6">
        <f t="shared" si="44"/>
        <v>4005</v>
      </c>
      <c r="M107" s="6">
        <f t="shared" si="44"/>
        <v>2886</v>
      </c>
      <c r="N107" s="6">
        <f t="shared" si="44"/>
        <v>7151</v>
      </c>
      <c r="O107" s="6">
        <f t="shared" si="44"/>
        <v>9927</v>
      </c>
      <c r="P107" s="3">
        <f t="shared" si="23"/>
        <v>87325</v>
      </c>
    </row>
    <row r="108" spans="1:16" ht="22.5" customHeight="1" x14ac:dyDescent="0.35">
      <c r="A108" s="32">
        <v>37</v>
      </c>
      <c r="B108" s="33" t="s">
        <v>38</v>
      </c>
      <c r="C108" s="4" t="s">
        <v>7</v>
      </c>
      <c r="D108" s="6">
        <v>102</v>
      </c>
      <c r="E108" s="22">
        <v>162</v>
      </c>
      <c r="F108" s="6">
        <v>115</v>
      </c>
      <c r="G108" s="6">
        <v>136</v>
      </c>
      <c r="H108" s="6">
        <v>17</v>
      </c>
      <c r="I108" s="6">
        <v>124</v>
      </c>
      <c r="J108" s="6">
        <v>72</v>
      </c>
      <c r="K108" s="6">
        <v>158</v>
      </c>
      <c r="L108" s="6">
        <v>167</v>
      </c>
      <c r="M108" s="6">
        <v>149</v>
      </c>
      <c r="N108" s="6">
        <v>61</v>
      </c>
      <c r="O108" s="6">
        <v>228</v>
      </c>
      <c r="P108" s="3">
        <f t="shared" si="23"/>
        <v>1491</v>
      </c>
    </row>
    <row r="109" spans="1:16" ht="22.5" customHeight="1" x14ac:dyDescent="0.35">
      <c r="A109" s="32"/>
      <c r="B109" s="33"/>
      <c r="C109" s="4" t="s">
        <v>2</v>
      </c>
      <c r="D109" s="6">
        <f>SUM(D108)</f>
        <v>102</v>
      </c>
      <c r="E109" s="22">
        <f t="shared" ref="E109:O109" si="45">SUM(E108)</f>
        <v>162</v>
      </c>
      <c r="F109" s="6">
        <f t="shared" si="45"/>
        <v>115</v>
      </c>
      <c r="G109" s="6">
        <f t="shared" si="45"/>
        <v>136</v>
      </c>
      <c r="H109" s="6">
        <f t="shared" si="45"/>
        <v>17</v>
      </c>
      <c r="I109" s="6">
        <f t="shared" si="45"/>
        <v>124</v>
      </c>
      <c r="J109" s="6">
        <f t="shared" si="45"/>
        <v>72</v>
      </c>
      <c r="K109" s="6">
        <f t="shared" si="45"/>
        <v>158</v>
      </c>
      <c r="L109" s="6">
        <f t="shared" si="45"/>
        <v>167</v>
      </c>
      <c r="M109" s="6">
        <f t="shared" si="45"/>
        <v>149</v>
      </c>
      <c r="N109" s="6">
        <f t="shared" si="45"/>
        <v>61</v>
      </c>
      <c r="O109" s="6">
        <f t="shared" si="45"/>
        <v>228</v>
      </c>
      <c r="P109" s="3">
        <f t="shared" si="23"/>
        <v>1491</v>
      </c>
    </row>
    <row r="110" spans="1:16" ht="22.5" customHeight="1" x14ac:dyDescent="0.35">
      <c r="A110" s="32">
        <v>38</v>
      </c>
      <c r="B110" s="33" t="s">
        <v>39</v>
      </c>
      <c r="C110" s="4" t="s">
        <v>3</v>
      </c>
      <c r="D110" s="6">
        <v>511</v>
      </c>
      <c r="E110" s="22">
        <v>516</v>
      </c>
      <c r="F110" s="6">
        <v>651</v>
      </c>
      <c r="G110" s="6">
        <v>249</v>
      </c>
      <c r="H110" s="6">
        <v>915</v>
      </c>
      <c r="I110" s="6">
        <v>188</v>
      </c>
      <c r="J110" s="6">
        <v>702</v>
      </c>
      <c r="K110" s="6">
        <v>560</v>
      </c>
      <c r="L110" s="6">
        <v>0</v>
      </c>
      <c r="M110" s="6">
        <v>0</v>
      </c>
      <c r="N110" s="6">
        <v>0</v>
      </c>
      <c r="O110" s="6">
        <v>300</v>
      </c>
      <c r="P110" s="3">
        <f t="shared" si="23"/>
        <v>4592</v>
      </c>
    </row>
    <row r="111" spans="1:16" ht="22.5" customHeight="1" x14ac:dyDescent="0.35">
      <c r="A111" s="32"/>
      <c r="B111" s="33"/>
      <c r="C111" s="4" t="s">
        <v>2</v>
      </c>
      <c r="D111" s="6">
        <f t="shared" ref="D111:O111" si="46">SUM(D110:D110)</f>
        <v>511</v>
      </c>
      <c r="E111" s="22">
        <f t="shared" si="46"/>
        <v>516</v>
      </c>
      <c r="F111" s="6">
        <f t="shared" si="46"/>
        <v>651</v>
      </c>
      <c r="G111" s="6">
        <f t="shared" si="46"/>
        <v>249</v>
      </c>
      <c r="H111" s="6">
        <f t="shared" si="46"/>
        <v>915</v>
      </c>
      <c r="I111" s="6">
        <f t="shared" si="46"/>
        <v>188</v>
      </c>
      <c r="J111" s="6">
        <f t="shared" si="46"/>
        <v>702</v>
      </c>
      <c r="K111" s="6">
        <f t="shared" si="46"/>
        <v>560</v>
      </c>
      <c r="L111" s="6">
        <f t="shared" si="46"/>
        <v>0</v>
      </c>
      <c r="M111" s="6">
        <f t="shared" si="46"/>
        <v>0</v>
      </c>
      <c r="N111" s="6">
        <f t="shared" si="46"/>
        <v>0</v>
      </c>
      <c r="O111" s="6">
        <f t="shared" si="46"/>
        <v>300</v>
      </c>
      <c r="P111" s="3">
        <f t="shared" si="23"/>
        <v>4592</v>
      </c>
    </row>
    <row r="112" spans="1:16" ht="22.5" customHeight="1" x14ac:dyDescent="0.35">
      <c r="A112" s="32">
        <v>39</v>
      </c>
      <c r="B112" s="33" t="s">
        <v>40</v>
      </c>
      <c r="C112" s="4" t="s">
        <v>3</v>
      </c>
      <c r="D112" s="6">
        <v>0</v>
      </c>
      <c r="E112" s="22">
        <v>0</v>
      </c>
      <c r="F112" s="6">
        <v>0</v>
      </c>
      <c r="G112" s="6">
        <v>310</v>
      </c>
      <c r="H112" s="6">
        <v>350</v>
      </c>
      <c r="I112" s="6">
        <v>390</v>
      </c>
      <c r="J112" s="6">
        <v>750</v>
      </c>
      <c r="K112" s="6">
        <v>800</v>
      </c>
      <c r="L112" s="6">
        <v>950</v>
      </c>
      <c r="M112" s="6">
        <v>350</v>
      </c>
      <c r="N112" s="6">
        <v>325</v>
      </c>
      <c r="O112" s="6">
        <v>450</v>
      </c>
      <c r="P112" s="3">
        <f t="shared" si="23"/>
        <v>4675</v>
      </c>
    </row>
    <row r="113" spans="1:16" ht="22.5" customHeight="1" x14ac:dyDescent="0.35">
      <c r="A113" s="32"/>
      <c r="B113" s="33"/>
      <c r="C113" s="4" t="s">
        <v>7</v>
      </c>
      <c r="D113" s="6">
        <v>0</v>
      </c>
      <c r="E113" s="22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3">
        <f t="shared" si="23"/>
        <v>0</v>
      </c>
    </row>
    <row r="114" spans="1:16" ht="22.5" customHeight="1" x14ac:dyDescent="0.35">
      <c r="A114" s="32"/>
      <c r="B114" s="33"/>
      <c r="C114" s="4" t="s">
        <v>2</v>
      </c>
      <c r="D114" s="6">
        <f>SUM(D112:D113)</f>
        <v>0</v>
      </c>
      <c r="E114" s="22">
        <f t="shared" ref="E114:O114" si="47">SUM(E112:E113)</f>
        <v>0</v>
      </c>
      <c r="F114" s="6">
        <f t="shared" si="47"/>
        <v>0</v>
      </c>
      <c r="G114" s="6">
        <f t="shared" si="47"/>
        <v>310</v>
      </c>
      <c r="H114" s="6">
        <f t="shared" si="47"/>
        <v>350</v>
      </c>
      <c r="I114" s="6">
        <f t="shared" si="47"/>
        <v>390</v>
      </c>
      <c r="J114" s="6">
        <f t="shared" si="47"/>
        <v>750</v>
      </c>
      <c r="K114" s="6">
        <f t="shared" si="47"/>
        <v>800</v>
      </c>
      <c r="L114" s="6">
        <f t="shared" si="47"/>
        <v>950</v>
      </c>
      <c r="M114" s="6">
        <f t="shared" si="47"/>
        <v>350</v>
      </c>
      <c r="N114" s="6">
        <f t="shared" si="47"/>
        <v>325</v>
      </c>
      <c r="O114" s="6">
        <f t="shared" si="47"/>
        <v>450</v>
      </c>
      <c r="P114" s="3">
        <f t="shared" si="23"/>
        <v>4675</v>
      </c>
    </row>
    <row r="115" spans="1:16" ht="22.5" customHeight="1" x14ac:dyDescent="0.35">
      <c r="A115" s="32">
        <v>40</v>
      </c>
      <c r="B115" s="33" t="s">
        <v>41</v>
      </c>
      <c r="C115" s="4" t="s">
        <v>5</v>
      </c>
      <c r="D115" s="6">
        <v>255011</v>
      </c>
      <c r="E115" s="22">
        <v>231093</v>
      </c>
      <c r="F115" s="6">
        <v>245857</v>
      </c>
      <c r="G115" s="6">
        <v>256729</v>
      </c>
      <c r="H115" s="6">
        <v>240059</v>
      </c>
      <c r="I115" s="6">
        <v>341663</v>
      </c>
      <c r="J115" s="6">
        <v>289538</v>
      </c>
      <c r="K115" s="6">
        <v>300815</v>
      </c>
      <c r="L115" s="6">
        <v>248735</v>
      </c>
      <c r="M115" s="6">
        <v>250365</v>
      </c>
      <c r="N115" s="6">
        <v>275030</v>
      </c>
      <c r="O115" s="6">
        <v>258897</v>
      </c>
      <c r="P115" s="3">
        <f t="shared" ref="P115" si="48">SUM(D115:O115)</f>
        <v>3193792</v>
      </c>
    </row>
    <row r="116" spans="1:16" ht="22.5" customHeight="1" x14ac:dyDescent="0.35">
      <c r="A116" s="32"/>
      <c r="B116" s="33"/>
      <c r="C116" s="4" t="s">
        <v>3</v>
      </c>
      <c r="D116" s="6">
        <v>15105</v>
      </c>
      <c r="E116" s="22">
        <v>20340</v>
      </c>
      <c r="F116" s="6">
        <v>17766</v>
      </c>
      <c r="G116" s="6">
        <v>14787</v>
      </c>
      <c r="H116" s="6">
        <v>14736</v>
      </c>
      <c r="I116" s="6">
        <v>18140</v>
      </c>
      <c r="J116" s="6">
        <v>10655</v>
      </c>
      <c r="K116" s="6">
        <v>15040</v>
      </c>
      <c r="L116" s="6">
        <v>10385</v>
      </c>
      <c r="M116" s="6">
        <v>11811</v>
      </c>
      <c r="N116" s="6">
        <v>10926</v>
      </c>
      <c r="O116" s="6">
        <v>15495</v>
      </c>
      <c r="P116" s="3">
        <f t="shared" si="23"/>
        <v>175186</v>
      </c>
    </row>
    <row r="117" spans="1:16" ht="22.5" customHeight="1" x14ac:dyDescent="0.35">
      <c r="A117" s="32"/>
      <c r="B117" s="33"/>
      <c r="C117" s="4" t="s">
        <v>2</v>
      </c>
      <c r="D117" s="6">
        <f>SUM(D115:D116)</f>
        <v>270116</v>
      </c>
      <c r="E117" s="22">
        <f t="shared" ref="E117:O117" si="49">SUM(E115:E116)</f>
        <v>251433</v>
      </c>
      <c r="F117" s="6">
        <f t="shared" si="49"/>
        <v>263623</v>
      </c>
      <c r="G117" s="6">
        <f t="shared" si="49"/>
        <v>271516</v>
      </c>
      <c r="H117" s="6">
        <f t="shared" si="49"/>
        <v>254795</v>
      </c>
      <c r="I117" s="6">
        <f t="shared" si="49"/>
        <v>359803</v>
      </c>
      <c r="J117" s="6">
        <f t="shared" si="49"/>
        <v>300193</v>
      </c>
      <c r="K117" s="6">
        <f t="shared" si="49"/>
        <v>315855</v>
      </c>
      <c r="L117" s="6">
        <f t="shared" si="49"/>
        <v>259120</v>
      </c>
      <c r="M117" s="6">
        <f t="shared" si="49"/>
        <v>262176</v>
      </c>
      <c r="N117" s="6">
        <f t="shared" si="49"/>
        <v>285956</v>
      </c>
      <c r="O117" s="6">
        <f t="shared" si="49"/>
        <v>274392</v>
      </c>
      <c r="P117" s="3">
        <f t="shared" si="23"/>
        <v>3368978</v>
      </c>
    </row>
    <row r="118" spans="1:16" ht="22.5" customHeight="1" x14ac:dyDescent="0.35">
      <c r="A118" s="32">
        <v>41</v>
      </c>
      <c r="B118" s="33" t="s">
        <v>42</v>
      </c>
      <c r="C118" s="4" t="s">
        <v>5</v>
      </c>
      <c r="D118" s="6">
        <v>0</v>
      </c>
      <c r="E118" s="22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3">
        <f t="shared" ref="P118" si="50">SUM(D118:O118)</f>
        <v>0</v>
      </c>
    </row>
    <row r="119" spans="1:16" ht="22.5" customHeight="1" x14ac:dyDescent="0.35">
      <c r="A119" s="32"/>
      <c r="B119" s="33"/>
      <c r="C119" s="4" t="s">
        <v>3</v>
      </c>
      <c r="D119" s="6">
        <v>1335</v>
      </c>
      <c r="E119" s="22">
        <v>1050</v>
      </c>
      <c r="F119" s="6">
        <v>175</v>
      </c>
      <c r="G119" s="6">
        <v>0</v>
      </c>
      <c r="H119" s="6">
        <v>0</v>
      </c>
      <c r="I119" s="6">
        <v>0</v>
      </c>
      <c r="J119" s="6">
        <v>375</v>
      </c>
      <c r="K119" s="6">
        <v>1000</v>
      </c>
      <c r="L119" s="6">
        <v>400</v>
      </c>
      <c r="M119" s="6">
        <v>300</v>
      </c>
      <c r="N119" s="6">
        <v>430</v>
      </c>
      <c r="O119" s="6">
        <v>470</v>
      </c>
      <c r="P119" s="3">
        <f t="shared" si="23"/>
        <v>5535</v>
      </c>
    </row>
    <row r="120" spans="1:16" ht="22.5" customHeight="1" x14ac:dyDescent="0.35">
      <c r="A120" s="32"/>
      <c r="B120" s="33"/>
      <c r="C120" s="4" t="s">
        <v>2</v>
      </c>
      <c r="D120" s="6">
        <f>SUM(D118:D119)</f>
        <v>1335</v>
      </c>
      <c r="E120" s="22">
        <f t="shared" ref="E120:K120" si="51">SUM(E118:E119)</f>
        <v>1050</v>
      </c>
      <c r="F120" s="6">
        <f t="shared" si="51"/>
        <v>175</v>
      </c>
      <c r="G120" s="6">
        <f t="shared" si="51"/>
        <v>0</v>
      </c>
      <c r="H120" s="6">
        <f t="shared" si="51"/>
        <v>0</v>
      </c>
      <c r="I120" s="6">
        <f t="shared" si="51"/>
        <v>0</v>
      </c>
      <c r="J120" s="6">
        <f t="shared" si="51"/>
        <v>375</v>
      </c>
      <c r="K120" s="6">
        <f t="shared" si="51"/>
        <v>1000</v>
      </c>
      <c r="L120" s="6">
        <f t="shared" ref="L120:O120" si="52">SUM(L118:L119)</f>
        <v>400</v>
      </c>
      <c r="M120" s="6">
        <f t="shared" si="52"/>
        <v>300</v>
      </c>
      <c r="N120" s="6">
        <f t="shared" si="52"/>
        <v>430</v>
      </c>
      <c r="O120" s="6">
        <f t="shared" si="52"/>
        <v>470</v>
      </c>
      <c r="P120" s="3">
        <f t="shared" si="23"/>
        <v>5535</v>
      </c>
    </row>
    <row r="121" spans="1:16" ht="22.5" customHeight="1" x14ac:dyDescent="0.35">
      <c r="A121" s="32">
        <v>42</v>
      </c>
      <c r="B121" s="33" t="s">
        <v>43</v>
      </c>
      <c r="C121" s="4" t="s">
        <v>5</v>
      </c>
      <c r="D121" s="6">
        <v>1643</v>
      </c>
      <c r="E121" s="22">
        <v>1729</v>
      </c>
      <c r="F121" s="6">
        <v>1680</v>
      </c>
      <c r="G121" s="6">
        <v>1742</v>
      </c>
      <c r="H121" s="6">
        <v>1667</v>
      </c>
      <c r="I121" s="6">
        <v>1696</v>
      </c>
      <c r="J121" s="6">
        <v>1600</v>
      </c>
      <c r="K121" s="6">
        <v>1595</v>
      </c>
      <c r="L121" s="6">
        <v>1734</v>
      </c>
      <c r="M121" s="6">
        <v>1509</v>
      </c>
      <c r="N121" s="6">
        <v>1666</v>
      </c>
      <c r="O121" s="6">
        <v>1687</v>
      </c>
      <c r="P121" s="3">
        <f t="shared" ref="P121" si="53">SUM(D121:O121)</f>
        <v>19948</v>
      </c>
    </row>
    <row r="122" spans="1:16" ht="22.5" customHeight="1" x14ac:dyDescent="0.35">
      <c r="A122" s="32"/>
      <c r="B122" s="33"/>
      <c r="C122" s="4" t="s">
        <v>7</v>
      </c>
      <c r="D122" s="6">
        <v>0</v>
      </c>
      <c r="E122" s="22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3">
        <f t="shared" si="23"/>
        <v>0</v>
      </c>
    </row>
    <row r="123" spans="1:16" ht="22.5" customHeight="1" x14ac:dyDescent="0.35">
      <c r="A123" s="32"/>
      <c r="B123" s="33"/>
      <c r="C123" s="4" t="s">
        <v>2</v>
      </c>
      <c r="D123" s="6">
        <f>SUM(D121:D122)</f>
        <v>1643</v>
      </c>
      <c r="E123" s="22">
        <f t="shared" ref="E123:K123" si="54">SUM(E121:E122)</f>
        <v>1729</v>
      </c>
      <c r="F123" s="6">
        <f t="shared" si="54"/>
        <v>1680</v>
      </c>
      <c r="G123" s="6">
        <f t="shared" si="54"/>
        <v>1742</v>
      </c>
      <c r="H123" s="6">
        <f t="shared" si="54"/>
        <v>1667</v>
      </c>
      <c r="I123" s="6">
        <f t="shared" si="54"/>
        <v>1696</v>
      </c>
      <c r="J123" s="6">
        <f t="shared" si="54"/>
        <v>1600</v>
      </c>
      <c r="K123" s="6">
        <f t="shared" si="54"/>
        <v>1595</v>
      </c>
      <c r="L123" s="6">
        <f t="shared" ref="L123:O123" si="55">SUM(L121:L122)</f>
        <v>1734</v>
      </c>
      <c r="M123" s="6">
        <f t="shared" si="55"/>
        <v>1509</v>
      </c>
      <c r="N123" s="6">
        <f t="shared" si="55"/>
        <v>1666</v>
      </c>
      <c r="O123" s="6">
        <f t="shared" si="55"/>
        <v>1687</v>
      </c>
      <c r="P123" s="3">
        <f t="shared" ref="P123:P150" si="56">SUM(D123:O123)</f>
        <v>19948</v>
      </c>
    </row>
    <row r="124" spans="1:16" ht="22.5" customHeight="1" x14ac:dyDescent="0.35">
      <c r="A124" s="32">
        <v>43</v>
      </c>
      <c r="B124" s="33" t="s">
        <v>44</v>
      </c>
      <c r="C124" s="4" t="s">
        <v>12</v>
      </c>
      <c r="D124" s="6">
        <v>17431</v>
      </c>
      <c r="E124" s="22">
        <v>7496</v>
      </c>
      <c r="F124" s="6">
        <v>16354</v>
      </c>
      <c r="G124" s="6">
        <v>26687</v>
      </c>
      <c r="H124" s="6">
        <v>9215</v>
      </c>
      <c r="I124" s="6">
        <v>26423</v>
      </c>
      <c r="J124" s="6">
        <v>8425</v>
      </c>
      <c r="K124" s="6">
        <v>5134</v>
      </c>
      <c r="L124" s="6">
        <v>7736</v>
      </c>
      <c r="M124" s="6">
        <v>0</v>
      </c>
      <c r="N124" s="6">
        <v>0</v>
      </c>
      <c r="O124" s="6">
        <v>15033</v>
      </c>
      <c r="P124" s="3">
        <f t="shared" si="56"/>
        <v>139934</v>
      </c>
    </row>
    <row r="125" spans="1:16" ht="22.5" customHeight="1" x14ac:dyDescent="0.35">
      <c r="A125" s="32"/>
      <c r="B125" s="33"/>
      <c r="C125" s="4" t="s">
        <v>3</v>
      </c>
      <c r="D125" s="6">
        <v>145319</v>
      </c>
      <c r="E125" s="22">
        <v>150773</v>
      </c>
      <c r="F125" s="6">
        <v>156849</v>
      </c>
      <c r="G125" s="6">
        <v>194419</v>
      </c>
      <c r="H125" s="6">
        <v>263019</v>
      </c>
      <c r="I125" s="6">
        <v>186469</v>
      </c>
      <c r="J125" s="6">
        <v>194141</v>
      </c>
      <c r="K125" s="6">
        <v>167567</v>
      </c>
      <c r="L125" s="6">
        <v>137861</v>
      </c>
      <c r="M125" s="6">
        <v>144419</v>
      </c>
      <c r="N125" s="6">
        <v>170766</v>
      </c>
      <c r="O125" s="6">
        <v>164088</v>
      </c>
      <c r="P125" s="3">
        <f t="shared" si="56"/>
        <v>2075690</v>
      </c>
    </row>
    <row r="126" spans="1:16" ht="22.5" customHeight="1" x14ac:dyDescent="0.35">
      <c r="A126" s="32"/>
      <c r="B126" s="33"/>
      <c r="C126" s="4" t="s">
        <v>7</v>
      </c>
      <c r="D126" s="6">
        <v>265856</v>
      </c>
      <c r="E126" s="22">
        <v>148521</v>
      </c>
      <c r="F126" s="6">
        <v>222442</v>
      </c>
      <c r="G126" s="6">
        <v>249875</v>
      </c>
      <c r="H126" s="6">
        <v>198901</v>
      </c>
      <c r="I126" s="6">
        <v>217778</v>
      </c>
      <c r="J126" s="6">
        <v>246832</v>
      </c>
      <c r="K126" s="6">
        <v>245632</v>
      </c>
      <c r="L126" s="6">
        <v>194617</v>
      </c>
      <c r="M126" s="6">
        <v>99558</v>
      </c>
      <c r="N126" s="6">
        <v>183996</v>
      </c>
      <c r="O126" s="6">
        <v>203180</v>
      </c>
      <c r="P126" s="3">
        <f t="shared" si="56"/>
        <v>2477188</v>
      </c>
    </row>
    <row r="127" spans="1:16" ht="22.5" customHeight="1" x14ac:dyDescent="0.35">
      <c r="A127" s="32"/>
      <c r="B127" s="33"/>
      <c r="C127" s="4" t="s">
        <v>2</v>
      </c>
      <c r="D127" s="6">
        <f>SUM(D124:D126)</f>
        <v>428606</v>
      </c>
      <c r="E127" s="22">
        <f t="shared" ref="E127:K127" si="57">SUM(E124:E126)</f>
        <v>306790</v>
      </c>
      <c r="F127" s="6">
        <f t="shared" si="57"/>
        <v>395645</v>
      </c>
      <c r="G127" s="6">
        <f t="shared" si="57"/>
        <v>470981</v>
      </c>
      <c r="H127" s="6">
        <f t="shared" si="57"/>
        <v>471135</v>
      </c>
      <c r="I127" s="6">
        <f t="shared" si="57"/>
        <v>430670</v>
      </c>
      <c r="J127" s="6">
        <f t="shared" si="57"/>
        <v>449398</v>
      </c>
      <c r="K127" s="6">
        <f t="shared" si="57"/>
        <v>418333</v>
      </c>
      <c r="L127" s="6">
        <f t="shared" ref="L127:O127" si="58">SUM(L124:L126)</f>
        <v>340214</v>
      </c>
      <c r="M127" s="6">
        <f t="shared" si="58"/>
        <v>243977</v>
      </c>
      <c r="N127" s="6">
        <f t="shared" si="58"/>
        <v>354762</v>
      </c>
      <c r="O127" s="6">
        <f t="shared" si="58"/>
        <v>382301</v>
      </c>
      <c r="P127" s="3">
        <f t="shared" si="56"/>
        <v>4692812</v>
      </c>
    </row>
    <row r="128" spans="1:16" ht="22.5" customHeight="1" x14ac:dyDescent="0.35">
      <c r="A128" s="32">
        <v>44</v>
      </c>
      <c r="B128" s="33" t="s">
        <v>45</v>
      </c>
      <c r="C128" s="4" t="s">
        <v>3</v>
      </c>
      <c r="D128" s="6">
        <v>159</v>
      </c>
      <c r="E128" s="22">
        <v>100</v>
      </c>
      <c r="F128" s="6">
        <v>35</v>
      </c>
      <c r="G128" s="6">
        <v>0</v>
      </c>
      <c r="H128" s="6">
        <v>155</v>
      </c>
      <c r="I128" s="6">
        <v>490</v>
      </c>
      <c r="J128" s="6">
        <v>0</v>
      </c>
      <c r="K128" s="6">
        <v>20</v>
      </c>
      <c r="L128" s="6">
        <v>110</v>
      </c>
      <c r="M128" s="6">
        <v>0</v>
      </c>
      <c r="N128" s="6">
        <v>0</v>
      </c>
      <c r="O128" s="6">
        <v>0</v>
      </c>
      <c r="P128" s="3">
        <f t="shared" si="56"/>
        <v>1069</v>
      </c>
    </row>
    <row r="129" spans="1:16" ht="22.5" customHeight="1" x14ac:dyDescent="0.35">
      <c r="A129" s="32"/>
      <c r="B129" s="33"/>
      <c r="C129" s="4" t="s">
        <v>7</v>
      </c>
      <c r="D129" s="6">
        <v>155</v>
      </c>
      <c r="E129" s="22">
        <v>59</v>
      </c>
      <c r="F129" s="6">
        <v>0</v>
      </c>
      <c r="G129" s="6">
        <v>78</v>
      </c>
      <c r="H129" s="6">
        <v>80</v>
      </c>
      <c r="I129" s="6">
        <v>77</v>
      </c>
      <c r="J129" s="6">
        <v>62</v>
      </c>
      <c r="K129" s="6">
        <v>43</v>
      </c>
      <c r="L129" s="6">
        <v>0</v>
      </c>
      <c r="M129" s="6">
        <v>0</v>
      </c>
      <c r="N129" s="6">
        <v>0</v>
      </c>
      <c r="O129" s="6">
        <v>0</v>
      </c>
      <c r="P129" s="3">
        <f t="shared" si="56"/>
        <v>554</v>
      </c>
    </row>
    <row r="130" spans="1:16" ht="22.5" customHeight="1" x14ac:dyDescent="0.35">
      <c r="A130" s="32"/>
      <c r="B130" s="33"/>
      <c r="C130" s="4" t="s">
        <v>2</v>
      </c>
      <c r="D130" s="6">
        <f t="shared" ref="D130:O130" si="59">SUM(D128:D129)</f>
        <v>314</v>
      </c>
      <c r="E130" s="22">
        <f t="shared" si="59"/>
        <v>159</v>
      </c>
      <c r="F130" s="6">
        <f t="shared" si="59"/>
        <v>35</v>
      </c>
      <c r="G130" s="6">
        <f t="shared" si="59"/>
        <v>78</v>
      </c>
      <c r="H130" s="6">
        <f t="shared" si="59"/>
        <v>235</v>
      </c>
      <c r="I130" s="6">
        <f t="shared" si="59"/>
        <v>567</v>
      </c>
      <c r="J130" s="6">
        <f t="shared" si="59"/>
        <v>62</v>
      </c>
      <c r="K130" s="6">
        <f t="shared" si="59"/>
        <v>63</v>
      </c>
      <c r="L130" s="6">
        <f t="shared" si="59"/>
        <v>110</v>
      </c>
      <c r="M130" s="6">
        <f t="shared" si="59"/>
        <v>0</v>
      </c>
      <c r="N130" s="6">
        <f t="shared" si="59"/>
        <v>0</v>
      </c>
      <c r="O130" s="6">
        <f t="shared" si="59"/>
        <v>0</v>
      </c>
      <c r="P130" s="3">
        <f t="shared" si="56"/>
        <v>1623</v>
      </c>
    </row>
    <row r="131" spans="1:16" ht="22.5" customHeight="1" x14ac:dyDescent="0.35">
      <c r="A131" s="32">
        <v>45</v>
      </c>
      <c r="B131" s="33" t="s">
        <v>46</v>
      </c>
      <c r="C131" s="4" t="s">
        <v>3</v>
      </c>
      <c r="D131" s="6">
        <v>12630</v>
      </c>
      <c r="E131" s="22">
        <v>12970</v>
      </c>
      <c r="F131" s="6">
        <v>13310</v>
      </c>
      <c r="G131" s="6">
        <v>14201</v>
      </c>
      <c r="H131" s="6">
        <v>13482</v>
      </c>
      <c r="I131" s="6">
        <v>16261</v>
      </c>
      <c r="J131" s="6">
        <v>14166</v>
      </c>
      <c r="K131" s="6">
        <v>16231</v>
      </c>
      <c r="L131" s="6">
        <v>10218</v>
      </c>
      <c r="M131" s="6">
        <v>8640</v>
      </c>
      <c r="N131" s="6">
        <v>3726</v>
      </c>
      <c r="O131" s="6">
        <v>14174</v>
      </c>
      <c r="P131" s="3">
        <f t="shared" si="56"/>
        <v>150009</v>
      </c>
    </row>
    <row r="132" spans="1:16" ht="22.5" customHeight="1" x14ac:dyDescent="0.35">
      <c r="A132" s="32"/>
      <c r="B132" s="33"/>
      <c r="C132" s="4" t="s">
        <v>2</v>
      </c>
      <c r="D132" s="6">
        <f t="shared" ref="D132:O132" si="60">SUM(D131:D131)</f>
        <v>12630</v>
      </c>
      <c r="E132" s="22">
        <f t="shared" si="60"/>
        <v>12970</v>
      </c>
      <c r="F132" s="6">
        <f t="shared" si="60"/>
        <v>13310</v>
      </c>
      <c r="G132" s="6">
        <f t="shared" si="60"/>
        <v>14201</v>
      </c>
      <c r="H132" s="6">
        <f t="shared" si="60"/>
        <v>13482</v>
      </c>
      <c r="I132" s="6">
        <f t="shared" si="60"/>
        <v>16261</v>
      </c>
      <c r="J132" s="6">
        <f t="shared" si="60"/>
        <v>14166</v>
      </c>
      <c r="K132" s="6">
        <f t="shared" si="60"/>
        <v>16231</v>
      </c>
      <c r="L132" s="6">
        <f t="shared" si="60"/>
        <v>10218</v>
      </c>
      <c r="M132" s="6">
        <f t="shared" si="60"/>
        <v>8640</v>
      </c>
      <c r="N132" s="6">
        <f t="shared" si="60"/>
        <v>3726</v>
      </c>
      <c r="O132" s="6">
        <f t="shared" si="60"/>
        <v>14174</v>
      </c>
      <c r="P132" s="3">
        <f t="shared" si="56"/>
        <v>150009</v>
      </c>
    </row>
    <row r="133" spans="1:16" ht="22.5" customHeight="1" x14ac:dyDescent="0.35">
      <c r="A133" s="32">
        <v>46</v>
      </c>
      <c r="B133" s="33" t="s">
        <v>47</v>
      </c>
      <c r="C133" s="4" t="s">
        <v>5</v>
      </c>
      <c r="D133" s="6">
        <v>34285</v>
      </c>
      <c r="E133" s="22">
        <v>114917</v>
      </c>
      <c r="F133" s="6">
        <v>53555</v>
      </c>
      <c r="G133" s="6">
        <v>38212</v>
      </c>
      <c r="H133" s="6">
        <v>86324</v>
      </c>
      <c r="I133" s="6">
        <v>44994</v>
      </c>
      <c r="J133" s="6">
        <v>104852</v>
      </c>
      <c r="K133" s="6">
        <v>35652</v>
      </c>
      <c r="L133" s="6">
        <v>101141</v>
      </c>
      <c r="M133" s="6">
        <v>97802</v>
      </c>
      <c r="N133" s="6">
        <v>40421</v>
      </c>
      <c r="O133" s="6">
        <v>4977</v>
      </c>
      <c r="P133" s="3">
        <f t="shared" si="56"/>
        <v>757132</v>
      </c>
    </row>
    <row r="134" spans="1:16" ht="22.5" customHeight="1" x14ac:dyDescent="0.35">
      <c r="A134" s="32"/>
      <c r="B134" s="33"/>
      <c r="C134" s="4" t="s">
        <v>12</v>
      </c>
      <c r="D134" s="6">
        <v>703</v>
      </c>
      <c r="E134" s="22">
        <v>653</v>
      </c>
      <c r="F134" s="6">
        <v>653</v>
      </c>
      <c r="G134" s="6">
        <v>703</v>
      </c>
      <c r="H134" s="6">
        <v>703</v>
      </c>
      <c r="I134" s="6">
        <v>803</v>
      </c>
      <c r="J134" s="6">
        <v>153</v>
      </c>
      <c r="K134" s="6">
        <v>600</v>
      </c>
      <c r="L134" s="6">
        <v>0</v>
      </c>
      <c r="M134" s="6">
        <v>0</v>
      </c>
      <c r="N134" s="6">
        <v>0</v>
      </c>
      <c r="O134" s="6">
        <v>0</v>
      </c>
      <c r="P134" s="3">
        <f t="shared" si="56"/>
        <v>4971</v>
      </c>
    </row>
    <row r="135" spans="1:16" ht="22.5" customHeight="1" x14ac:dyDescent="0.35">
      <c r="A135" s="32"/>
      <c r="B135" s="33"/>
      <c r="C135" s="4" t="s">
        <v>3</v>
      </c>
      <c r="D135" s="6">
        <v>2416</v>
      </c>
      <c r="E135" s="22">
        <v>1835</v>
      </c>
      <c r="F135" s="6">
        <v>370</v>
      </c>
      <c r="G135" s="6">
        <v>580</v>
      </c>
      <c r="H135" s="6">
        <v>1070</v>
      </c>
      <c r="I135" s="6">
        <v>688</v>
      </c>
      <c r="J135" s="6">
        <v>720</v>
      </c>
      <c r="K135" s="6">
        <v>3215</v>
      </c>
      <c r="L135" s="6">
        <v>2325</v>
      </c>
      <c r="M135" s="6">
        <v>1165</v>
      </c>
      <c r="N135" s="6">
        <v>1407</v>
      </c>
      <c r="O135" s="6">
        <v>2445</v>
      </c>
      <c r="P135" s="3">
        <f t="shared" si="56"/>
        <v>18236</v>
      </c>
    </row>
    <row r="136" spans="1:16" ht="22.5" customHeight="1" x14ac:dyDescent="0.35">
      <c r="A136" s="32"/>
      <c r="B136" s="33"/>
      <c r="C136" s="4" t="s">
        <v>2</v>
      </c>
      <c r="D136" s="6">
        <f>SUM(D133:D135)</f>
        <v>37404</v>
      </c>
      <c r="E136" s="22">
        <f t="shared" ref="E136:O136" si="61">SUM(E133:E135)</f>
        <v>117405</v>
      </c>
      <c r="F136" s="6">
        <f t="shared" si="61"/>
        <v>54578</v>
      </c>
      <c r="G136" s="6">
        <f t="shared" si="61"/>
        <v>39495</v>
      </c>
      <c r="H136" s="6">
        <f t="shared" si="61"/>
        <v>88097</v>
      </c>
      <c r="I136" s="6">
        <f t="shared" si="61"/>
        <v>46485</v>
      </c>
      <c r="J136" s="6">
        <f t="shared" si="61"/>
        <v>105725</v>
      </c>
      <c r="K136" s="6">
        <f t="shared" si="61"/>
        <v>39467</v>
      </c>
      <c r="L136" s="6">
        <f t="shared" si="61"/>
        <v>103466</v>
      </c>
      <c r="M136" s="6">
        <f t="shared" si="61"/>
        <v>98967</v>
      </c>
      <c r="N136" s="6">
        <f t="shared" si="61"/>
        <v>41828</v>
      </c>
      <c r="O136" s="6">
        <f t="shared" si="61"/>
        <v>7422</v>
      </c>
      <c r="P136" s="3">
        <f t="shared" si="56"/>
        <v>780339</v>
      </c>
    </row>
    <row r="137" spans="1:16" ht="22.5" customHeight="1" x14ac:dyDescent="0.35">
      <c r="A137" s="32">
        <v>47</v>
      </c>
      <c r="B137" s="33" t="s">
        <v>48</v>
      </c>
      <c r="C137" s="4" t="s">
        <v>3</v>
      </c>
      <c r="D137" s="6">
        <v>30444</v>
      </c>
      <c r="E137" s="22">
        <v>24451</v>
      </c>
      <c r="F137" s="6">
        <v>17496</v>
      </c>
      <c r="G137" s="6">
        <v>62230</v>
      </c>
      <c r="H137" s="6">
        <v>80681</v>
      </c>
      <c r="I137" s="6">
        <v>87733</v>
      </c>
      <c r="J137" s="6">
        <v>56064</v>
      </c>
      <c r="K137" s="6">
        <v>54263</v>
      </c>
      <c r="L137" s="6">
        <v>34324</v>
      </c>
      <c r="M137" s="6">
        <v>10279</v>
      </c>
      <c r="N137" s="6">
        <v>19842</v>
      </c>
      <c r="O137" s="6">
        <v>50311</v>
      </c>
      <c r="P137" s="3">
        <f t="shared" si="56"/>
        <v>528118</v>
      </c>
    </row>
    <row r="138" spans="1:16" ht="22.5" customHeight="1" x14ac:dyDescent="0.35">
      <c r="A138" s="32"/>
      <c r="B138" s="33"/>
      <c r="C138" s="4" t="s">
        <v>2</v>
      </c>
      <c r="D138" s="6">
        <f>SUM(D137)</f>
        <v>30444</v>
      </c>
      <c r="E138" s="22">
        <f t="shared" ref="E138:O138" si="62">SUM(E137)</f>
        <v>24451</v>
      </c>
      <c r="F138" s="6">
        <f t="shared" si="62"/>
        <v>17496</v>
      </c>
      <c r="G138" s="6">
        <f t="shared" si="62"/>
        <v>62230</v>
      </c>
      <c r="H138" s="6">
        <f t="shared" si="62"/>
        <v>80681</v>
      </c>
      <c r="I138" s="6">
        <f t="shared" si="62"/>
        <v>87733</v>
      </c>
      <c r="J138" s="6">
        <f t="shared" si="62"/>
        <v>56064</v>
      </c>
      <c r="K138" s="6">
        <f t="shared" si="62"/>
        <v>54263</v>
      </c>
      <c r="L138" s="6">
        <f t="shared" si="62"/>
        <v>34324</v>
      </c>
      <c r="M138" s="6">
        <f t="shared" si="62"/>
        <v>10279</v>
      </c>
      <c r="N138" s="6">
        <f t="shared" si="62"/>
        <v>19842</v>
      </c>
      <c r="O138" s="6">
        <f t="shared" si="62"/>
        <v>50311</v>
      </c>
      <c r="P138" s="3">
        <f t="shared" si="56"/>
        <v>528118</v>
      </c>
    </row>
    <row r="139" spans="1:16" ht="22.5" customHeight="1" x14ac:dyDescent="0.35">
      <c r="A139" s="32">
        <v>48</v>
      </c>
      <c r="B139" s="33" t="s">
        <v>52</v>
      </c>
      <c r="C139" s="4" t="s">
        <v>12</v>
      </c>
      <c r="D139" s="6">
        <v>40</v>
      </c>
      <c r="E139" s="22">
        <v>0</v>
      </c>
      <c r="F139" s="6">
        <v>10</v>
      </c>
      <c r="G139" s="6">
        <v>20</v>
      </c>
      <c r="H139" s="6">
        <v>10</v>
      </c>
      <c r="I139" s="6">
        <v>10</v>
      </c>
      <c r="J139" s="6">
        <v>20</v>
      </c>
      <c r="K139" s="6">
        <v>90</v>
      </c>
      <c r="L139" s="6">
        <v>0</v>
      </c>
      <c r="M139" s="6">
        <v>0</v>
      </c>
      <c r="N139" s="6">
        <v>0</v>
      </c>
      <c r="O139" s="6">
        <v>50</v>
      </c>
      <c r="P139" s="3">
        <f t="shared" si="56"/>
        <v>250</v>
      </c>
    </row>
    <row r="140" spans="1:16" ht="22.5" customHeight="1" x14ac:dyDescent="0.35">
      <c r="A140" s="32"/>
      <c r="B140" s="33"/>
      <c r="C140" s="4" t="s">
        <v>2</v>
      </c>
      <c r="D140" s="6">
        <f>SUM(D139)</f>
        <v>40</v>
      </c>
      <c r="E140" s="22">
        <f t="shared" ref="E140:O140" si="63">SUM(E139)</f>
        <v>0</v>
      </c>
      <c r="F140" s="6">
        <f t="shared" si="63"/>
        <v>10</v>
      </c>
      <c r="G140" s="6">
        <f t="shared" si="63"/>
        <v>20</v>
      </c>
      <c r="H140" s="6">
        <f t="shared" si="63"/>
        <v>10</v>
      </c>
      <c r="I140" s="6">
        <f t="shared" si="63"/>
        <v>10</v>
      </c>
      <c r="J140" s="6">
        <f t="shared" si="63"/>
        <v>20</v>
      </c>
      <c r="K140" s="6">
        <f t="shared" si="63"/>
        <v>90</v>
      </c>
      <c r="L140" s="6">
        <f t="shared" si="63"/>
        <v>0</v>
      </c>
      <c r="M140" s="6">
        <f t="shared" si="63"/>
        <v>0</v>
      </c>
      <c r="N140" s="6">
        <f t="shared" si="63"/>
        <v>0</v>
      </c>
      <c r="O140" s="6">
        <f t="shared" si="63"/>
        <v>50</v>
      </c>
      <c r="P140" s="3">
        <f t="shared" si="56"/>
        <v>250</v>
      </c>
    </row>
    <row r="141" spans="1:16" ht="43.5" customHeight="1" x14ac:dyDescent="0.35">
      <c r="A141" s="32">
        <v>50</v>
      </c>
      <c r="B141" s="34" t="s">
        <v>55</v>
      </c>
      <c r="C141" s="4" t="s">
        <v>5</v>
      </c>
      <c r="D141" s="6">
        <v>461283</v>
      </c>
      <c r="E141" s="22">
        <v>444911</v>
      </c>
      <c r="F141" s="6">
        <v>435832</v>
      </c>
      <c r="G141" s="6">
        <v>446227</v>
      </c>
      <c r="H141" s="6">
        <v>491288</v>
      </c>
      <c r="I141" s="6">
        <v>493781</v>
      </c>
      <c r="J141" s="6">
        <v>479446</v>
      </c>
      <c r="K141" s="6">
        <v>454942</v>
      </c>
      <c r="L141" s="6">
        <v>485658</v>
      </c>
      <c r="M141" s="7">
        <v>357540</v>
      </c>
      <c r="N141" s="7">
        <v>396588</v>
      </c>
      <c r="O141" s="7">
        <v>421577</v>
      </c>
      <c r="P141" s="3">
        <f t="shared" si="56"/>
        <v>5369073</v>
      </c>
    </row>
    <row r="142" spans="1:16" ht="43.5" customHeight="1" x14ac:dyDescent="0.35">
      <c r="A142" s="32"/>
      <c r="B142" s="34"/>
      <c r="C142" s="4" t="s">
        <v>12</v>
      </c>
      <c r="D142" s="6">
        <v>828417</v>
      </c>
      <c r="E142" s="22">
        <v>830964</v>
      </c>
      <c r="F142" s="6">
        <v>813451</v>
      </c>
      <c r="G142" s="6">
        <v>810265</v>
      </c>
      <c r="H142" s="6">
        <v>774844</v>
      </c>
      <c r="I142" s="6">
        <v>799671</v>
      </c>
      <c r="J142" s="6">
        <v>768323</v>
      </c>
      <c r="K142" s="6">
        <v>733920</v>
      </c>
      <c r="L142" s="6">
        <v>783472</v>
      </c>
      <c r="M142" s="7">
        <v>636402</v>
      </c>
      <c r="N142" s="7">
        <v>655685</v>
      </c>
      <c r="O142" s="7">
        <v>651358</v>
      </c>
      <c r="P142" s="3">
        <f t="shared" si="56"/>
        <v>9086772</v>
      </c>
    </row>
    <row r="143" spans="1:16" ht="43.5" customHeight="1" x14ac:dyDescent="0.35">
      <c r="A143" s="32"/>
      <c r="B143" s="34"/>
      <c r="C143" s="4" t="s">
        <v>3</v>
      </c>
      <c r="D143" s="6">
        <v>1236334</v>
      </c>
      <c r="E143" s="22">
        <v>1284883</v>
      </c>
      <c r="F143" s="6">
        <v>968796.18</v>
      </c>
      <c r="G143" s="6">
        <v>1217848</v>
      </c>
      <c r="H143" s="6">
        <v>1177216</v>
      </c>
      <c r="I143" s="6">
        <v>1290659.06</v>
      </c>
      <c r="J143" s="6">
        <v>1320146</v>
      </c>
      <c r="K143" s="6">
        <v>1214023</v>
      </c>
      <c r="L143" s="6">
        <v>1196458</v>
      </c>
      <c r="M143" s="7">
        <v>606852</v>
      </c>
      <c r="N143" s="7">
        <v>932922</v>
      </c>
      <c r="O143" s="7">
        <v>1161116</v>
      </c>
      <c r="P143" s="3">
        <f t="shared" si="56"/>
        <v>13607253.24</v>
      </c>
    </row>
    <row r="144" spans="1:16" ht="43.5" customHeight="1" x14ac:dyDescent="0.35">
      <c r="A144" s="32"/>
      <c r="B144" s="34"/>
      <c r="C144" s="4" t="s">
        <v>7</v>
      </c>
      <c r="D144" s="6">
        <v>1242</v>
      </c>
      <c r="E144" s="22">
        <v>1499</v>
      </c>
      <c r="F144" s="6">
        <v>1318</v>
      </c>
      <c r="G144" s="6">
        <v>1051</v>
      </c>
      <c r="H144" s="6">
        <v>1529</v>
      </c>
      <c r="I144" s="6">
        <v>3545</v>
      </c>
      <c r="J144" s="6">
        <v>4176</v>
      </c>
      <c r="K144" s="6">
        <v>3066</v>
      </c>
      <c r="L144" s="6">
        <v>2960</v>
      </c>
      <c r="M144" s="7">
        <v>2855</v>
      </c>
      <c r="N144" s="7">
        <v>2128</v>
      </c>
      <c r="O144" s="7">
        <v>2076</v>
      </c>
      <c r="P144" s="3">
        <f t="shared" si="56"/>
        <v>27445</v>
      </c>
    </row>
    <row r="145" spans="1:21" ht="43.5" customHeight="1" x14ac:dyDescent="0.35">
      <c r="A145" s="32"/>
      <c r="B145" s="34"/>
      <c r="C145" s="4" t="s">
        <v>2</v>
      </c>
      <c r="D145" s="8">
        <f>SUM(D141:D144)</f>
        <v>2527276</v>
      </c>
      <c r="E145" s="24">
        <f t="shared" ref="E145:O145" si="64">SUM(E141:E144)</f>
        <v>2562257</v>
      </c>
      <c r="F145" s="8">
        <f t="shared" si="64"/>
        <v>2219397.1800000002</v>
      </c>
      <c r="G145" s="8">
        <f t="shared" si="64"/>
        <v>2475391</v>
      </c>
      <c r="H145" s="8">
        <f t="shared" si="64"/>
        <v>2444877</v>
      </c>
      <c r="I145" s="8">
        <f t="shared" si="64"/>
        <v>2587656.06</v>
      </c>
      <c r="J145" s="8">
        <f t="shared" si="64"/>
        <v>2572091</v>
      </c>
      <c r="K145" s="8">
        <f t="shared" si="64"/>
        <v>2405951</v>
      </c>
      <c r="L145" s="8">
        <f t="shared" si="64"/>
        <v>2468548</v>
      </c>
      <c r="M145" s="8">
        <f t="shared" si="64"/>
        <v>1603649</v>
      </c>
      <c r="N145" s="8">
        <f t="shared" si="64"/>
        <v>1987323</v>
      </c>
      <c r="O145" s="8">
        <f t="shared" si="64"/>
        <v>2236127</v>
      </c>
      <c r="P145" s="3">
        <f t="shared" si="56"/>
        <v>28090543.240000002</v>
      </c>
    </row>
    <row r="146" spans="1:21" ht="43.5" customHeight="1" x14ac:dyDescent="0.35">
      <c r="A146" s="32">
        <v>51</v>
      </c>
      <c r="B146" s="34" t="s">
        <v>56</v>
      </c>
      <c r="C146" s="4" t="s">
        <v>5</v>
      </c>
      <c r="D146" s="6">
        <v>3944.5299999999997</v>
      </c>
      <c r="E146" s="22">
        <v>3883.8500000000004</v>
      </c>
      <c r="F146" s="6">
        <v>3705.5800000000004</v>
      </c>
      <c r="G146" s="6">
        <v>3744.03</v>
      </c>
      <c r="H146" s="6">
        <v>3521.2200000000003</v>
      </c>
      <c r="I146" s="6">
        <v>3609.43</v>
      </c>
      <c r="J146" s="6">
        <v>3749</v>
      </c>
      <c r="K146" s="6">
        <v>3518</v>
      </c>
      <c r="L146" s="6">
        <v>3749</v>
      </c>
      <c r="M146" s="7">
        <v>3228.41</v>
      </c>
      <c r="N146" s="7">
        <v>3255.01</v>
      </c>
      <c r="O146" s="7">
        <v>3489.68</v>
      </c>
      <c r="P146" s="3">
        <f t="shared" si="56"/>
        <v>43397.740000000005</v>
      </c>
    </row>
    <row r="147" spans="1:21" ht="43.5" customHeight="1" x14ac:dyDescent="0.35">
      <c r="A147" s="32"/>
      <c r="B147" s="34"/>
      <c r="C147" s="4" t="s">
        <v>12</v>
      </c>
      <c r="D147" s="6">
        <v>74624.740000000005</v>
      </c>
      <c r="E147" s="22">
        <v>73751.381999999998</v>
      </c>
      <c r="F147" s="6">
        <v>72036.45</v>
      </c>
      <c r="G147" s="6">
        <v>72653.699999999983</v>
      </c>
      <c r="H147" s="6">
        <v>66401.850000000006</v>
      </c>
      <c r="I147" s="6">
        <v>71935.199999999997</v>
      </c>
      <c r="J147" s="6">
        <v>76267</v>
      </c>
      <c r="K147" s="6">
        <v>67197</v>
      </c>
      <c r="L147" s="6">
        <v>69967</v>
      </c>
      <c r="M147" s="7">
        <v>61989.32</v>
      </c>
      <c r="N147" s="7">
        <v>66741.240000000005</v>
      </c>
      <c r="O147" s="7">
        <v>68123.259999999995</v>
      </c>
      <c r="P147" s="3">
        <f t="shared" si="56"/>
        <v>841688.14199999988</v>
      </c>
    </row>
    <row r="148" spans="1:21" ht="43.5" customHeight="1" x14ac:dyDescent="0.35">
      <c r="A148" s="32"/>
      <c r="B148" s="34"/>
      <c r="C148" s="4" t="s">
        <v>3</v>
      </c>
      <c r="D148" s="6">
        <v>13233.1</v>
      </c>
      <c r="E148" s="22">
        <v>13853.870000000003</v>
      </c>
      <c r="F148" s="6">
        <v>10934.490000000002</v>
      </c>
      <c r="G148" s="6">
        <v>13130.710000000001</v>
      </c>
      <c r="H148" s="6">
        <v>12684.650000000001</v>
      </c>
      <c r="I148" s="6">
        <v>13761.73</v>
      </c>
      <c r="J148" s="6">
        <v>14251</v>
      </c>
      <c r="K148" s="6">
        <v>24004</v>
      </c>
      <c r="L148" s="6">
        <v>13073</v>
      </c>
      <c r="M148" s="7">
        <v>6253.84</v>
      </c>
      <c r="N148" s="7">
        <v>9820.58</v>
      </c>
      <c r="O148" s="7">
        <v>11978.64</v>
      </c>
      <c r="P148" s="3">
        <f t="shared" si="56"/>
        <v>156979.60999999999</v>
      </c>
      <c r="U148" s="1">
        <f>P150/35.31</f>
        <v>37287.894704049839</v>
      </c>
    </row>
    <row r="149" spans="1:21" ht="43.5" customHeight="1" x14ac:dyDescent="0.35">
      <c r="A149" s="32"/>
      <c r="B149" s="34"/>
      <c r="C149" s="4" t="s">
        <v>7</v>
      </c>
      <c r="D149" s="6">
        <v>24270.35</v>
      </c>
      <c r="E149" s="22">
        <v>24510.58</v>
      </c>
      <c r="F149" s="6">
        <v>25447.600000000002</v>
      </c>
      <c r="G149" s="6">
        <v>20052.870000000003</v>
      </c>
      <c r="H149" s="6">
        <v>19482.400000000001</v>
      </c>
      <c r="I149" s="6">
        <v>24385.26</v>
      </c>
      <c r="J149" s="6">
        <v>26881</v>
      </c>
      <c r="K149" s="6">
        <v>12974</v>
      </c>
      <c r="L149" s="6">
        <v>24703</v>
      </c>
      <c r="M149" s="7">
        <v>22673.25</v>
      </c>
      <c r="N149" s="7">
        <v>24435.57</v>
      </c>
      <c r="O149" s="7">
        <v>24754.19</v>
      </c>
      <c r="P149" s="3">
        <f t="shared" si="56"/>
        <v>274570.07</v>
      </c>
      <c r="Q149" s="9"/>
      <c r="R149" s="9"/>
    </row>
    <row r="150" spans="1:21" ht="43.5" customHeight="1" x14ac:dyDescent="0.35">
      <c r="A150" s="32"/>
      <c r="B150" s="34"/>
      <c r="C150" s="4" t="s">
        <v>2</v>
      </c>
      <c r="D150" s="8">
        <f>SUM(D146:D149)</f>
        <v>116072.72</v>
      </c>
      <c r="E150" s="24">
        <f t="shared" ref="E150:O150" si="65">SUM(E146:E149)</f>
        <v>115999.68200000002</v>
      </c>
      <c r="F150" s="8">
        <f t="shared" si="65"/>
        <v>112124.12000000001</v>
      </c>
      <c r="G150" s="8">
        <f t="shared" si="65"/>
        <v>109581.31</v>
      </c>
      <c r="H150" s="8">
        <f t="shared" si="65"/>
        <v>102090.12</v>
      </c>
      <c r="I150" s="8">
        <f t="shared" si="65"/>
        <v>113691.61999999998</v>
      </c>
      <c r="J150" s="8">
        <f t="shared" si="65"/>
        <v>121148</v>
      </c>
      <c r="K150" s="8">
        <f t="shared" si="65"/>
        <v>107693</v>
      </c>
      <c r="L150" s="8">
        <f t="shared" si="65"/>
        <v>111492</v>
      </c>
      <c r="M150" s="8">
        <f t="shared" si="65"/>
        <v>94144.819999999992</v>
      </c>
      <c r="N150" s="8">
        <f t="shared" si="65"/>
        <v>104252.4</v>
      </c>
      <c r="O150" s="8">
        <f t="shared" si="65"/>
        <v>108345.76999999999</v>
      </c>
      <c r="P150" s="10">
        <f t="shared" si="56"/>
        <v>1316635.5619999999</v>
      </c>
    </row>
    <row r="151" spans="1:21" x14ac:dyDescent="0.35">
      <c r="A151" s="11"/>
      <c r="B151" s="12"/>
      <c r="C151" s="12"/>
      <c r="D151" s="13"/>
      <c r="E151" s="25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</row>
    <row r="152" spans="1:21" x14ac:dyDescent="0.35">
      <c r="A152" s="14"/>
      <c r="B152" s="15"/>
      <c r="C152" s="15"/>
      <c r="D152" s="15"/>
      <c r="E152" s="26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</row>
    <row r="153" spans="1:21" ht="63" customHeight="1" x14ac:dyDescent="0.35">
      <c r="A153" s="32">
        <v>1</v>
      </c>
      <c r="B153" s="33" t="s">
        <v>59</v>
      </c>
      <c r="C153" s="4" t="s">
        <v>3</v>
      </c>
      <c r="D153" s="6">
        <v>0</v>
      </c>
      <c r="E153" s="22">
        <v>0</v>
      </c>
      <c r="F153" s="6">
        <v>0</v>
      </c>
      <c r="G153" s="6">
        <v>0</v>
      </c>
      <c r="H153" s="6">
        <v>0</v>
      </c>
      <c r="I153" s="6">
        <v>0</v>
      </c>
      <c r="J153" s="6">
        <v>110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3">
        <f t="shared" ref="P153" si="66">SUM(D153:O153)</f>
        <v>110</v>
      </c>
    </row>
    <row r="154" spans="1:21" ht="63" customHeight="1" x14ac:dyDescent="0.35">
      <c r="A154" s="32"/>
      <c r="B154" s="33"/>
      <c r="C154" s="4" t="s">
        <v>2</v>
      </c>
      <c r="D154" s="6">
        <f>SUM(D153)</f>
        <v>0</v>
      </c>
      <c r="E154" s="22">
        <f t="shared" ref="E154:P154" si="67">SUM(E153)</f>
        <v>0</v>
      </c>
      <c r="F154" s="6">
        <f t="shared" si="67"/>
        <v>0</v>
      </c>
      <c r="G154" s="6">
        <f t="shared" si="67"/>
        <v>0</v>
      </c>
      <c r="H154" s="6">
        <f t="shared" si="67"/>
        <v>0</v>
      </c>
      <c r="I154" s="6">
        <f t="shared" si="67"/>
        <v>0</v>
      </c>
      <c r="J154" s="6">
        <f t="shared" si="67"/>
        <v>110</v>
      </c>
      <c r="K154" s="6">
        <f t="shared" si="67"/>
        <v>0</v>
      </c>
      <c r="L154" s="6">
        <f t="shared" si="67"/>
        <v>0</v>
      </c>
      <c r="M154" s="6">
        <f t="shared" si="67"/>
        <v>0</v>
      </c>
      <c r="N154" s="6">
        <f t="shared" si="67"/>
        <v>0</v>
      </c>
      <c r="O154" s="6">
        <f t="shared" si="67"/>
        <v>0</v>
      </c>
      <c r="P154" s="6">
        <f t="shared" si="67"/>
        <v>110</v>
      </c>
    </row>
    <row r="155" spans="1:21" ht="63" customHeight="1" x14ac:dyDescent="0.35">
      <c r="A155" s="32">
        <v>2</v>
      </c>
      <c r="B155" s="33" t="s">
        <v>60</v>
      </c>
      <c r="C155" s="4" t="s">
        <v>3</v>
      </c>
      <c r="D155" s="6">
        <v>0</v>
      </c>
      <c r="E155" s="22">
        <v>0</v>
      </c>
      <c r="F155" s="16">
        <v>0</v>
      </c>
      <c r="G155" s="6">
        <v>0</v>
      </c>
      <c r="H155" s="6">
        <v>0</v>
      </c>
      <c r="I155" s="16">
        <v>0</v>
      </c>
      <c r="J155" s="17">
        <v>0</v>
      </c>
      <c r="K155" s="17">
        <v>0</v>
      </c>
      <c r="L155" s="17">
        <v>0</v>
      </c>
      <c r="M155" s="6">
        <v>0</v>
      </c>
      <c r="N155" s="6">
        <v>0</v>
      </c>
      <c r="O155" s="6">
        <v>0</v>
      </c>
      <c r="P155" s="3">
        <f t="shared" ref="P155" si="68">SUM(D155:O155)</f>
        <v>0</v>
      </c>
    </row>
    <row r="156" spans="1:21" ht="63" customHeight="1" x14ac:dyDescent="0.35">
      <c r="A156" s="32"/>
      <c r="B156" s="33"/>
      <c r="C156" s="4" t="s">
        <v>2</v>
      </c>
      <c r="D156" s="6">
        <f>SUM(D155)</f>
        <v>0</v>
      </c>
      <c r="E156" s="22">
        <f t="shared" ref="E156:P156" si="69">SUM(E155)</f>
        <v>0</v>
      </c>
      <c r="F156" s="6">
        <f t="shared" si="69"/>
        <v>0</v>
      </c>
      <c r="G156" s="6">
        <f t="shared" si="69"/>
        <v>0</v>
      </c>
      <c r="H156" s="6">
        <f t="shared" si="69"/>
        <v>0</v>
      </c>
      <c r="I156" s="6">
        <f t="shared" si="69"/>
        <v>0</v>
      </c>
      <c r="J156" s="6">
        <f t="shared" si="69"/>
        <v>0</v>
      </c>
      <c r="K156" s="6">
        <f t="shared" si="69"/>
        <v>0</v>
      </c>
      <c r="L156" s="6">
        <f t="shared" si="69"/>
        <v>0</v>
      </c>
      <c r="M156" s="6">
        <f t="shared" si="69"/>
        <v>0</v>
      </c>
      <c r="N156" s="6">
        <f t="shared" si="69"/>
        <v>0</v>
      </c>
      <c r="O156" s="6">
        <f t="shared" si="69"/>
        <v>0</v>
      </c>
      <c r="P156" s="6">
        <f t="shared" si="69"/>
        <v>0</v>
      </c>
    </row>
    <row r="157" spans="1:21" ht="63" customHeight="1" x14ac:dyDescent="0.35">
      <c r="A157" s="32">
        <v>3</v>
      </c>
      <c r="B157" s="33" t="s">
        <v>58</v>
      </c>
      <c r="C157" s="4" t="s">
        <v>12</v>
      </c>
      <c r="D157" s="6">
        <v>9575</v>
      </c>
      <c r="E157" s="22">
        <v>1650</v>
      </c>
      <c r="F157" s="6">
        <v>1350</v>
      </c>
      <c r="G157" s="6">
        <v>9010</v>
      </c>
      <c r="H157" s="6">
        <v>1400</v>
      </c>
      <c r="I157" s="6">
        <v>1050</v>
      </c>
      <c r="J157" s="6">
        <v>2576</v>
      </c>
      <c r="K157" s="6">
        <v>639</v>
      </c>
      <c r="L157" s="6">
        <v>301</v>
      </c>
      <c r="M157" s="6">
        <v>120</v>
      </c>
      <c r="N157" s="6">
        <v>126</v>
      </c>
      <c r="O157" s="6">
        <v>114</v>
      </c>
      <c r="P157" s="3">
        <f t="shared" ref="P157:P172" si="70">SUM(D157:O157)</f>
        <v>27911</v>
      </c>
    </row>
    <row r="158" spans="1:21" ht="63" customHeight="1" x14ac:dyDescent="0.35">
      <c r="A158" s="32"/>
      <c r="B158" s="33"/>
      <c r="C158" s="4" t="s">
        <v>2</v>
      </c>
      <c r="D158" s="6">
        <f>SUM(D157)</f>
        <v>9575</v>
      </c>
      <c r="E158" s="22">
        <f t="shared" ref="E158:O158" si="71">SUM(E157)</f>
        <v>1650</v>
      </c>
      <c r="F158" s="6">
        <f t="shared" si="71"/>
        <v>1350</v>
      </c>
      <c r="G158" s="6">
        <f t="shared" si="71"/>
        <v>9010</v>
      </c>
      <c r="H158" s="6">
        <f t="shared" si="71"/>
        <v>1400</v>
      </c>
      <c r="I158" s="6">
        <f t="shared" si="71"/>
        <v>1050</v>
      </c>
      <c r="J158" s="6">
        <f t="shared" si="71"/>
        <v>2576</v>
      </c>
      <c r="K158" s="6">
        <f t="shared" si="71"/>
        <v>639</v>
      </c>
      <c r="L158" s="6">
        <f t="shared" si="71"/>
        <v>301</v>
      </c>
      <c r="M158" s="6">
        <f t="shared" si="71"/>
        <v>120</v>
      </c>
      <c r="N158" s="6">
        <f t="shared" si="71"/>
        <v>126</v>
      </c>
      <c r="O158" s="6">
        <f t="shared" si="71"/>
        <v>114</v>
      </c>
      <c r="P158" s="3">
        <f t="shared" si="70"/>
        <v>27911</v>
      </c>
    </row>
    <row r="159" spans="1:21" ht="63" customHeight="1" x14ac:dyDescent="0.35">
      <c r="A159" s="32">
        <v>4</v>
      </c>
      <c r="B159" s="33" t="s">
        <v>10</v>
      </c>
      <c r="C159" s="4" t="s">
        <v>7</v>
      </c>
      <c r="D159" s="6">
        <v>4706</v>
      </c>
      <c r="E159" s="22">
        <v>4413</v>
      </c>
      <c r="F159" s="6">
        <v>4929</v>
      </c>
      <c r="G159" s="6">
        <v>185</v>
      </c>
      <c r="H159" s="6">
        <v>128</v>
      </c>
      <c r="I159" s="6">
        <v>228</v>
      </c>
      <c r="J159" s="6">
        <v>161</v>
      </c>
      <c r="K159" s="6">
        <v>54</v>
      </c>
      <c r="L159" s="6">
        <v>642</v>
      </c>
      <c r="M159" s="6">
        <v>2506</v>
      </c>
      <c r="N159" s="6">
        <v>0</v>
      </c>
      <c r="O159" s="6">
        <v>2574</v>
      </c>
      <c r="P159" s="3">
        <v>20526</v>
      </c>
    </row>
    <row r="160" spans="1:21" ht="63" customHeight="1" x14ac:dyDescent="0.35">
      <c r="A160" s="32"/>
      <c r="B160" s="33"/>
      <c r="C160" s="4" t="s">
        <v>2</v>
      </c>
      <c r="D160" s="6">
        <f>SUM(D159)</f>
        <v>4706</v>
      </c>
      <c r="E160" s="22">
        <f t="shared" ref="E160:O160" si="72">SUM(E159)</f>
        <v>4413</v>
      </c>
      <c r="F160" s="6">
        <f t="shared" si="72"/>
        <v>4929</v>
      </c>
      <c r="G160" s="6">
        <f t="shared" si="72"/>
        <v>185</v>
      </c>
      <c r="H160" s="6">
        <f t="shared" si="72"/>
        <v>128</v>
      </c>
      <c r="I160" s="6">
        <f t="shared" si="72"/>
        <v>228</v>
      </c>
      <c r="J160" s="6">
        <f t="shared" si="72"/>
        <v>161</v>
      </c>
      <c r="K160" s="6">
        <f t="shared" si="72"/>
        <v>54</v>
      </c>
      <c r="L160" s="6">
        <f t="shared" si="72"/>
        <v>642</v>
      </c>
      <c r="M160" s="6">
        <f t="shared" si="72"/>
        <v>2506</v>
      </c>
      <c r="N160" s="6">
        <f t="shared" si="72"/>
        <v>0</v>
      </c>
      <c r="O160" s="6">
        <f t="shared" si="72"/>
        <v>2574</v>
      </c>
      <c r="P160" s="3">
        <v>20526</v>
      </c>
    </row>
    <row r="161" spans="1:16" ht="63" customHeight="1" x14ac:dyDescent="0.35">
      <c r="A161" s="32">
        <v>5</v>
      </c>
      <c r="B161" s="33" t="s">
        <v>61</v>
      </c>
      <c r="C161" s="4" t="s">
        <v>3</v>
      </c>
      <c r="D161" s="6">
        <v>1515</v>
      </c>
      <c r="E161" s="22">
        <v>1295</v>
      </c>
      <c r="F161" s="6">
        <v>400</v>
      </c>
      <c r="G161" s="6">
        <v>400</v>
      </c>
      <c r="H161" s="6">
        <v>500</v>
      </c>
      <c r="I161" s="6">
        <v>400</v>
      </c>
      <c r="J161" s="6">
        <v>885</v>
      </c>
      <c r="K161" s="6">
        <v>1495</v>
      </c>
      <c r="L161" s="6">
        <v>2375</v>
      </c>
      <c r="M161" s="6">
        <v>630</v>
      </c>
      <c r="N161" s="6">
        <v>875</v>
      </c>
      <c r="O161" s="6">
        <v>2515</v>
      </c>
      <c r="P161" s="3">
        <f t="shared" si="70"/>
        <v>13285</v>
      </c>
    </row>
    <row r="162" spans="1:16" ht="63" customHeight="1" x14ac:dyDescent="0.35">
      <c r="A162" s="32"/>
      <c r="B162" s="33"/>
      <c r="C162" s="4" t="s">
        <v>2</v>
      </c>
      <c r="D162" s="6">
        <f>SUM(D161)</f>
        <v>1515</v>
      </c>
      <c r="E162" s="22">
        <f t="shared" ref="E162:O162" si="73">SUM(E161)</f>
        <v>1295</v>
      </c>
      <c r="F162" s="6">
        <f t="shared" si="73"/>
        <v>400</v>
      </c>
      <c r="G162" s="6">
        <f t="shared" si="73"/>
        <v>400</v>
      </c>
      <c r="H162" s="6">
        <f t="shared" si="73"/>
        <v>500</v>
      </c>
      <c r="I162" s="6">
        <f t="shared" si="73"/>
        <v>400</v>
      </c>
      <c r="J162" s="6">
        <f t="shared" si="73"/>
        <v>885</v>
      </c>
      <c r="K162" s="6">
        <f t="shared" si="73"/>
        <v>1495</v>
      </c>
      <c r="L162" s="6">
        <f t="shared" si="73"/>
        <v>2375</v>
      </c>
      <c r="M162" s="6">
        <f t="shared" si="73"/>
        <v>630</v>
      </c>
      <c r="N162" s="6">
        <f t="shared" si="73"/>
        <v>875</v>
      </c>
      <c r="O162" s="6">
        <f t="shared" si="73"/>
        <v>2515</v>
      </c>
      <c r="P162" s="3">
        <f t="shared" si="70"/>
        <v>13285</v>
      </c>
    </row>
    <row r="163" spans="1:16" ht="63" customHeight="1" x14ac:dyDescent="0.35">
      <c r="A163" s="32">
        <v>6</v>
      </c>
      <c r="B163" s="33" t="s">
        <v>62</v>
      </c>
      <c r="C163" s="4" t="s">
        <v>3</v>
      </c>
      <c r="D163" s="6">
        <v>500</v>
      </c>
      <c r="E163" s="22">
        <v>200</v>
      </c>
      <c r="F163" s="6">
        <v>100</v>
      </c>
      <c r="G163" s="6">
        <v>150</v>
      </c>
      <c r="H163" s="6">
        <v>200</v>
      </c>
      <c r="I163" s="6">
        <v>200</v>
      </c>
      <c r="J163" s="6">
        <v>0</v>
      </c>
      <c r="K163" s="6">
        <v>309</v>
      </c>
      <c r="L163" s="6">
        <v>0</v>
      </c>
      <c r="M163" s="6">
        <v>0</v>
      </c>
      <c r="N163" s="6">
        <v>0</v>
      </c>
      <c r="O163" s="6">
        <v>60</v>
      </c>
      <c r="P163" s="3">
        <f t="shared" si="70"/>
        <v>1719</v>
      </c>
    </row>
    <row r="164" spans="1:16" ht="63" customHeight="1" x14ac:dyDescent="0.35">
      <c r="A164" s="32"/>
      <c r="B164" s="33"/>
      <c r="C164" s="4" t="s">
        <v>2</v>
      </c>
      <c r="D164" s="6">
        <f>SUM(D163)</f>
        <v>500</v>
      </c>
      <c r="E164" s="22">
        <f t="shared" ref="E164:O164" si="74">SUM(E163)</f>
        <v>200</v>
      </c>
      <c r="F164" s="6">
        <f t="shared" si="74"/>
        <v>100</v>
      </c>
      <c r="G164" s="6">
        <f t="shared" si="74"/>
        <v>150</v>
      </c>
      <c r="H164" s="6">
        <f t="shared" si="74"/>
        <v>200</v>
      </c>
      <c r="I164" s="6">
        <f t="shared" si="74"/>
        <v>200</v>
      </c>
      <c r="J164" s="6">
        <f t="shared" si="74"/>
        <v>0</v>
      </c>
      <c r="K164" s="6">
        <f t="shared" si="74"/>
        <v>309</v>
      </c>
      <c r="L164" s="6">
        <f t="shared" si="74"/>
        <v>0</v>
      </c>
      <c r="M164" s="6">
        <f t="shared" si="74"/>
        <v>0</v>
      </c>
      <c r="N164" s="6">
        <f t="shared" si="74"/>
        <v>0</v>
      </c>
      <c r="O164" s="6">
        <f t="shared" si="74"/>
        <v>60</v>
      </c>
      <c r="P164" s="3">
        <f t="shared" si="70"/>
        <v>1719</v>
      </c>
    </row>
    <row r="165" spans="1:16" ht="63" customHeight="1" x14ac:dyDescent="0.35">
      <c r="A165" s="32">
        <v>7</v>
      </c>
      <c r="B165" s="34" t="s">
        <v>63</v>
      </c>
      <c r="C165" s="4" t="s">
        <v>3</v>
      </c>
      <c r="D165" s="6">
        <v>0</v>
      </c>
      <c r="E165" s="22">
        <v>0</v>
      </c>
      <c r="F165" s="6">
        <v>0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50</v>
      </c>
      <c r="P165" s="3">
        <f t="shared" si="70"/>
        <v>50</v>
      </c>
    </row>
    <row r="166" spans="1:16" ht="63" customHeight="1" x14ac:dyDescent="0.35">
      <c r="A166" s="32"/>
      <c r="B166" s="34"/>
      <c r="C166" s="4" t="s">
        <v>2</v>
      </c>
      <c r="D166" s="6">
        <f>SUM(D165)</f>
        <v>0</v>
      </c>
      <c r="E166" s="22">
        <f t="shared" ref="E166:O166" si="75">SUM(E165)</f>
        <v>0</v>
      </c>
      <c r="F166" s="6">
        <f t="shared" si="75"/>
        <v>0</v>
      </c>
      <c r="G166" s="6">
        <f t="shared" si="75"/>
        <v>0</v>
      </c>
      <c r="H166" s="6">
        <f t="shared" si="75"/>
        <v>0</v>
      </c>
      <c r="I166" s="6">
        <f t="shared" si="75"/>
        <v>0</v>
      </c>
      <c r="J166" s="6">
        <f t="shared" si="75"/>
        <v>0</v>
      </c>
      <c r="K166" s="6">
        <f t="shared" si="75"/>
        <v>0</v>
      </c>
      <c r="L166" s="6">
        <f t="shared" si="75"/>
        <v>0</v>
      </c>
      <c r="M166" s="6">
        <f t="shared" si="75"/>
        <v>0</v>
      </c>
      <c r="N166" s="6">
        <f t="shared" si="75"/>
        <v>0</v>
      </c>
      <c r="O166" s="6">
        <f t="shared" si="75"/>
        <v>50</v>
      </c>
      <c r="P166" s="3">
        <f t="shared" si="70"/>
        <v>50</v>
      </c>
    </row>
    <row r="167" spans="1:16" ht="63" customHeight="1" x14ac:dyDescent="0.35">
      <c r="A167" s="32">
        <v>8</v>
      </c>
      <c r="B167" s="34" t="s">
        <v>64</v>
      </c>
      <c r="C167" s="4" t="s">
        <v>3</v>
      </c>
      <c r="D167" s="6">
        <v>0</v>
      </c>
      <c r="E167" s="22">
        <v>0</v>
      </c>
      <c r="F167" s="6">
        <v>0</v>
      </c>
      <c r="G167" s="6">
        <v>0</v>
      </c>
      <c r="H167" s="6">
        <v>0</v>
      </c>
      <c r="I167" s="6">
        <v>0</v>
      </c>
      <c r="J167" s="6">
        <v>17.3</v>
      </c>
      <c r="K167" s="6">
        <v>0</v>
      </c>
      <c r="L167" s="6">
        <v>0</v>
      </c>
      <c r="M167" s="6">
        <v>0</v>
      </c>
      <c r="N167" s="6">
        <v>0</v>
      </c>
      <c r="O167" s="6">
        <v>0</v>
      </c>
      <c r="P167" s="3">
        <f t="shared" si="70"/>
        <v>17.3</v>
      </c>
    </row>
    <row r="168" spans="1:16" ht="63" customHeight="1" x14ac:dyDescent="0.35">
      <c r="A168" s="32"/>
      <c r="B168" s="34"/>
      <c r="C168" s="4" t="s">
        <v>2</v>
      </c>
      <c r="D168" s="6">
        <f>SUM(D167)</f>
        <v>0</v>
      </c>
      <c r="E168" s="22">
        <f t="shared" ref="E168:O168" si="76">SUM(E167)</f>
        <v>0</v>
      </c>
      <c r="F168" s="6">
        <f t="shared" si="76"/>
        <v>0</v>
      </c>
      <c r="G168" s="6">
        <f t="shared" si="76"/>
        <v>0</v>
      </c>
      <c r="H168" s="6">
        <f t="shared" si="76"/>
        <v>0</v>
      </c>
      <c r="I168" s="6">
        <f t="shared" si="76"/>
        <v>0</v>
      </c>
      <c r="J168" s="6">
        <f t="shared" si="76"/>
        <v>17.3</v>
      </c>
      <c r="K168" s="6">
        <f t="shared" si="76"/>
        <v>0</v>
      </c>
      <c r="L168" s="6">
        <f t="shared" si="76"/>
        <v>0</v>
      </c>
      <c r="M168" s="6">
        <f t="shared" si="76"/>
        <v>0</v>
      </c>
      <c r="N168" s="6">
        <f t="shared" si="76"/>
        <v>0</v>
      </c>
      <c r="O168" s="6">
        <f t="shared" si="76"/>
        <v>0</v>
      </c>
      <c r="P168" s="3">
        <f t="shared" si="70"/>
        <v>17.3</v>
      </c>
    </row>
    <row r="169" spans="1:16" ht="63" customHeight="1" x14ac:dyDescent="0.35">
      <c r="A169" s="32">
        <v>9</v>
      </c>
      <c r="B169" s="33" t="s">
        <v>65</v>
      </c>
      <c r="C169" s="4" t="s">
        <v>3</v>
      </c>
      <c r="D169" s="6">
        <v>0</v>
      </c>
      <c r="E169" s="22">
        <v>0</v>
      </c>
      <c r="F169" s="6">
        <v>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3">
        <f t="shared" si="70"/>
        <v>0</v>
      </c>
    </row>
    <row r="170" spans="1:16" ht="63" customHeight="1" x14ac:dyDescent="0.35">
      <c r="A170" s="32"/>
      <c r="B170" s="33"/>
      <c r="C170" s="4" t="s">
        <v>2</v>
      </c>
      <c r="D170" s="6">
        <f>SUM(D169)</f>
        <v>0</v>
      </c>
      <c r="E170" s="22">
        <v>0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3">
        <f t="shared" si="70"/>
        <v>0</v>
      </c>
    </row>
    <row r="171" spans="1:16" ht="63" customHeight="1" x14ac:dyDescent="0.35">
      <c r="A171" s="32">
        <v>10</v>
      </c>
      <c r="B171" s="33" t="s">
        <v>66</v>
      </c>
      <c r="C171" s="4" t="s">
        <v>3</v>
      </c>
      <c r="D171" s="6">
        <v>0</v>
      </c>
      <c r="E171" s="22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3">
        <f t="shared" si="70"/>
        <v>0</v>
      </c>
    </row>
    <row r="172" spans="1:16" ht="63" customHeight="1" x14ac:dyDescent="0.35">
      <c r="A172" s="32"/>
      <c r="B172" s="33"/>
      <c r="C172" s="4" t="s">
        <v>2</v>
      </c>
      <c r="D172" s="6">
        <f>SUM(D171)</f>
        <v>0</v>
      </c>
      <c r="E172" s="22">
        <f t="shared" ref="E172:O172" si="77">SUM(E171)</f>
        <v>0</v>
      </c>
      <c r="F172" s="6">
        <f t="shared" si="77"/>
        <v>0</v>
      </c>
      <c r="G172" s="6">
        <f t="shared" si="77"/>
        <v>0</v>
      </c>
      <c r="H172" s="6">
        <f t="shared" si="77"/>
        <v>0</v>
      </c>
      <c r="I172" s="6">
        <f t="shared" si="77"/>
        <v>0</v>
      </c>
      <c r="J172" s="6">
        <f t="shared" si="77"/>
        <v>0</v>
      </c>
      <c r="K172" s="6">
        <f t="shared" si="77"/>
        <v>0</v>
      </c>
      <c r="L172" s="6">
        <f t="shared" si="77"/>
        <v>0</v>
      </c>
      <c r="M172" s="6">
        <f t="shared" si="77"/>
        <v>0</v>
      </c>
      <c r="N172" s="6">
        <f t="shared" si="77"/>
        <v>0</v>
      </c>
      <c r="O172" s="6">
        <f t="shared" si="77"/>
        <v>0</v>
      </c>
      <c r="P172" s="3">
        <f t="shared" si="70"/>
        <v>0</v>
      </c>
    </row>
    <row r="173" spans="1:16" ht="63" customHeight="1" x14ac:dyDescent="0.35">
      <c r="A173" s="18">
        <v>11</v>
      </c>
      <c r="B173" s="3" t="s">
        <v>80</v>
      </c>
      <c r="C173" s="3" t="s">
        <v>3</v>
      </c>
      <c r="D173" s="19">
        <v>0</v>
      </c>
      <c r="E173" s="27">
        <v>0</v>
      </c>
      <c r="F173" s="19">
        <v>0</v>
      </c>
      <c r="G173" s="19">
        <v>0</v>
      </c>
      <c r="H173" s="19">
        <v>0</v>
      </c>
      <c r="I173" s="19">
        <v>0</v>
      </c>
      <c r="J173" s="19">
        <v>49</v>
      </c>
      <c r="K173" s="19">
        <v>0</v>
      </c>
      <c r="L173" s="19">
        <v>0</v>
      </c>
      <c r="M173" s="19">
        <v>0</v>
      </c>
      <c r="N173" s="19">
        <v>0</v>
      </c>
      <c r="O173" s="19">
        <v>0</v>
      </c>
      <c r="P173" s="3">
        <f t="shared" ref="P173:P174" si="78">SUM(D173:O173)</f>
        <v>49</v>
      </c>
    </row>
    <row r="174" spans="1:16" ht="63" customHeight="1" x14ac:dyDescent="0.35">
      <c r="A174" s="18">
        <v>12</v>
      </c>
      <c r="B174" s="3" t="s">
        <v>81</v>
      </c>
      <c r="C174" s="3" t="s">
        <v>3</v>
      </c>
      <c r="D174" s="19">
        <v>135</v>
      </c>
      <c r="E174" s="27">
        <v>0</v>
      </c>
      <c r="F174" s="19">
        <v>0</v>
      </c>
      <c r="G174" s="19">
        <v>0</v>
      </c>
      <c r="H174" s="19">
        <v>0</v>
      </c>
      <c r="I174" s="19">
        <v>0</v>
      </c>
      <c r="J174" s="19">
        <v>0</v>
      </c>
      <c r="K174" s="19">
        <v>0</v>
      </c>
      <c r="L174" s="19">
        <v>0</v>
      </c>
      <c r="M174" s="19">
        <v>0</v>
      </c>
      <c r="N174" s="19">
        <v>0</v>
      </c>
      <c r="O174" s="19">
        <v>0</v>
      </c>
      <c r="P174" s="3">
        <f t="shared" si="78"/>
        <v>135</v>
      </c>
    </row>
    <row r="176" spans="1:16" ht="15" customHeight="1" x14ac:dyDescent="0.35">
      <c r="B176" s="1" t="s">
        <v>85</v>
      </c>
      <c r="D176" s="1">
        <f>D4+D13+D127</f>
        <v>966245</v>
      </c>
      <c r="E176" s="28">
        <f t="shared" ref="E176:P176" si="79">E4+E13+E127</f>
        <v>725371</v>
      </c>
      <c r="F176" s="1">
        <f t="shared" si="79"/>
        <v>842553</v>
      </c>
      <c r="G176" s="1">
        <f t="shared" si="79"/>
        <v>1071833</v>
      </c>
      <c r="H176" s="1">
        <f t="shared" si="79"/>
        <v>1065960</v>
      </c>
      <c r="I176" s="1">
        <f t="shared" si="79"/>
        <v>1005975</v>
      </c>
      <c r="J176" s="1">
        <f t="shared" si="79"/>
        <v>912204</v>
      </c>
      <c r="K176" s="1">
        <f t="shared" si="79"/>
        <v>1028634</v>
      </c>
      <c r="L176" s="1">
        <f t="shared" si="79"/>
        <v>795421</v>
      </c>
      <c r="M176" s="1">
        <f t="shared" si="79"/>
        <v>626326</v>
      </c>
      <c r="N176" s="1">
        <f t="shared" si="79"/>
        <v>859693</v>
      </c>
      <c r="O176" s="1">
        <f t="shared" si="79"/>
        <v>885649</v>
      </c>
      <c r="P176" s="1">
        <f t="shared" si="79"/>
        <v>10785864</v>
      </c>
    </row>
    <row r="179" spans="2:2" hidden="1" x14ac:dyDescent="0.35"/>
    <row r="186" spans="2:2" x14ac:dyDescent="0.35">
      <c r="B186" s="1" t="s">
        <v>84</v>
      </c>
    </row>
  </sheetData>
  <autoFilter ref="C1:C178"/>
  <mergeCells count="119">
    <mergeCell ref="A169:A170"/>
    <mergeCell ref="A171:A172"/>
    <mergeCell ref="A163:A164"/>
    <mergeCell ref="A165:A166"/>
    <mergeCell ref="A167:A168"/>
    <mergeCell ref="A155:A156"/>
    <mergeCell ref="B157:B158"/>
    <mergeCell ref="A157:A158"/>
    <mergeCell ref="B159:B160"/>
    <mergeCell ref="A161:A162"/>
    <mergeCell ref="B161:B162"/>
    <mergeCell ref="B163:B164"/>
    <mergeCell ref="B165:B166"/>
    <mergeCell ref="B167:B168"/>
    <mergeCell ref="B169:B170"/>
    <mergeCell ref="B171:B172"/>
    <mergeCell ref="A141:A145"/>
    <mergeCell ref="B141:B145"/>
    <mergeCell ref="A146:A150"/>
    <mergeCell ref="B146:B150"/>
    <mergeCell ref="A153:A154"/>
    <mergeCell ref="B155:B156"/>
    <mergeCell ref="B153:B154"/>
    <mergeCell ref="A159:A160"/>
    <mergeCell ref="A133:A136"/>
    <mergeCell ref="B133:B136"/>
    <mergeCell ref="A137:A138"/>
    <mergeCell ref="B137:B138"/>
    <mergeCell ref="A139:A140"/>
    <mergeCell ref="B139:B140"/>
    <mergeCell ref="A124:A127"/>
    <mergeCell ref="B124:B127"/>
    <mergeCell ref="A128:A130"/>
    <mergeCell ref="B128:B130"/>
    <mergeCell ref="A131:A132"/>
    <mergeCell ref="B131:B132"/>
    <mergeCell ref="A115:A117"/>
    <mergeCell ref="B115:B117"/>
    <mergeCell ref="A118:A120"/>
    <mergeCell ref="B118:B120"/>
    <mergeCell ref="A121:A123"/>
    <mergeCell ref="B121:B123"/>
    <mergeCell ref="A108:A109"/>
    <mergeCell ref="B108:B109"/>
    <mergeCell ref="A110:A111"/>
    <mergeCell ref="B110:B111"/>
    <mergeCell ref="A112:A114"/>
    <mergeCell ref="B112:B114"/>
    <mergeCell ref="A101:A102"/>
    <mergeCell ref="B101:B102"/>
    <mergeCell ref="A106:A107"/>
    <mergeCell ref="B106:B107"/>
    <mergeCell ref="A103:A105"/>
    <mergeCell ref="B103:B105"/>
    <mergeCell ref="A75:A78"/>
    <mergeCell ref="B75:B78"/>
    <mergeCell ref="A79:A80"/>
    <mergeCell ref="B79:B80"/>
    <mergeCell ref="A81:A85"/>
    <mergeCell ref="B81:B85"/>
    <mergeCell ref="A72:A74"/>
    <mergeCell ref="B72:B74"/>
    <mergeCell ref="B92:B94"/>
    <mergeCell ref="A97:A98"/>
    <mergeCell ref="B97:B98"/>
    <mergeCell ref="A99:A100"/>
    <mergeCell ref="B99:B100"/>
    <mergeCell ref="A89:A91"/>
    <mergeCell ref="B89:B91"/>
    <mergeCell ref="A92:A96"/>
    <mergeCell ref="A86:A88"/>
    <mergeCell ref="B86:B88"/>
    <mergeCell ref="A1:P1"/>
    <mergeCell ref="A3:A4"/>
    <mergeCell ref="B3:B4"/>
    <mergeCell ref="A5:A7"/>
    <mergeCell ref="B5:B7"/>
    <mergeCell ref="A8:A10"/>
    <mergeCell ref="B8:B10"/>
    <mergeCell ref="A26:A28"/>
    <mergeCell ref="B26:B28"/>
    <mergeCell ref="A18:A19"/>
    <mergeCell ref="B18:B19"/>
    <mergeCell ref="A20:A21"/>
    <mergeCell ref="B20:B21"/>
    <mergeCell ref="A22:A25"/>
    <mergeCell ref="B22:B25"/>
    <mergeCell ref="A11:A13"/>
    <mergeCell ref="B11:B13"/>
    <mergeCell ref="A14:A15"/>
    <mergeCell ref="B14:B15"/>
    <mergeCell ref="A16:A17"/>
    <mergeCell ref="B16:B17"/>
    <mergeCell ref="A63:A66"/>
    <mergeCell ref="B63:B66"/>
    <mergeCell ref="A67:A71"/>
    <mergeCell ref="B67:B71"/>
    <mergeCell ref="A54:A56"/>
    <mergeCell ref="B54:B56"/>
    <mergeCell ref="A57:A59"/>
    <mergeCell ref="B57:B59"/>
    <mergeCell ref="A60:A62"/>
    <mergeCell ref="B60:B62"/>
    <mergeCell ref="A29:A30"/>
    <mergeCell ref="B29:B30"/>
    <mergeCell ref="A31:A33"/>
    <mergeCell ref="B31:B33"/>
    <mergeCell ref="A46:A47"/>
    <mergeCell ref="B46:B47"/>
    <mergeCell ref="A48:A49"/>
    <mergeCell ref="B48:B49"/>
    <mergeCell ref="A50:A53"/>
    <mergeCell ref="B50:B53"/>
    <mergeCell ref="A34:A38"/>
    <mergeCell ref="B34:B38"/>
    <mergeCell ref="A39:A43"/>
    <mergeCell ref="B39:B43"/>
    <mergeCell ref="A44:A45"/>
    <mergeCell ref="B44:B45"/>
  </mergeCells>
  <pageMargins left="0" right="0" top="0" bottom="0" header="0.3" footer="0.3"/>
  <pageSetup scale="53" fitToHeight="0" orientation="landscape" r:id="rId1"/>
  <rowBreaks count="4" manualBreakCount="4">
    <brk id="38" max="15" man="1"/>
    <brk id="78" max="15" man="1"/>
    <brk id="120" max="15" man="1"/>
    <brk id="150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Original</vt:lpstr>
      <vt:lpstr>Original!Print_Area</vt:lpstr>
      <vt:lpstr>Original!Print_Titles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shamsul haq</dc:creator>
  <cp:lastModifiedBy>Administrator</cp:lastModifiedBy>
  <cp:lastPrinted>2023-07-18T06:48:22Z</cp:lastPrinted>
  <dcterms:created xsi:type="dcterms:W3CDTF">2016-09-27T09:19:43Z</dcterms:created>
  <dcterms:modified xsi:type="dcterms:W3CDTF">2024-05-22T07:15:31Z</dcterms:modified>
</cp:coreProperties>
</file>