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20" windowWidth="15600" windowHeight="7605"/>
  </bookViews>
  <sheets>
    <sheet name="17-18" sheetId="1" r:id="rId1"/>
    <sheet name="Sheet1" sheetId="2" r:id="rId2"/>
    <sheet name="merging" sheetId="3" r:id="rId3"/>
    <sheet name="Quarterly" sheetId="4" r:id="rId4"/>
    <sheet name="final" sheetId="5" r:id="rId5"/>
  </sheets>
  <definedNames>
    <definedName name="_xlnm._FilterDatabase" localSheetId="0" hidden="1">'17-18'!$B$1:$B$1015</definedName>
    <definedName name="_xlnm.Print_Area" localSheetId="0">'17-18'!$A$1:$O$197</definedName>
    <definedName name="_xlnm.Print_Titles" localSheetId="0">'17-18'!$1:$3</definedName>
  </definedNames>
  <calcPr calcId="144525"/>
</workbook>
</file>

<file path=xl/calcChain.xml><?xml version="1.0" encoding="utf-8"?>
<calcChain xmlns="http://schemas.openxmlformats.org/spreadsheetml/2006/main">
  <c r="P189" i="5" l="1"/>
  <c r="O189" i="5"/>
  <c r="N189" i="5"/>
  <c r="M189" i="5"/>
  <c r="Q189" i="5" s="1"/>
  <c r="P188" i="5"/>
  <c r="O188" i="5"/>
  <c r="N188" i="5"/>
  <c r="M188" i="5"/>
  <c r="Q188" i="5" s="1"/>
  <c r="P187" i="5"/>
  <c r="O187" i="5"/>
  <c r="N187" i="5"/>
  <c r="M187" i="5"/>
  <c r="Q187" i="5" s="1"/>
  <c r="P186" i="5"/>
  <c r="O186" i="5"/>
  <c r="N186" i="5"/>
  <c r="M186" i="5"/>
  <c r="Q186" i="5" s="1"/>
  <c r="P185" i="5"/>
  <c r="O185" i="5"/>
  <c r="N185" i="5"/>
  <c r="M185" i="5"/>
  <c r="Q185" i="5" s="1"/>
  <c r="P184" i="5"/>
  <c r="O184" i="5"/>
  <c r="N184" i="5"/>
  <c r="M184" i="5"/>
  <c r="Q184" i="5" s="1"/>
  <c r="P183" i="5"/>
  <c r="O183" i="5"/>
  <c r="N183" i="5"/>
  <c r="M183" i="5"/>
  <c r="Q183" i="5" s="1"/>
  <c r="P182" i="5"/>
  <c r="O182" i="5"/>
  <c r="N182" i="5"/>
  <c r="M182" i="5"/>
  <c r="Q182" i="5" s="1"/>
  <c r="P181" i="5"/>
  <c r="O181" i="5"/>
  <c r="N181" i="5"/>
  <c r="M181" i="5"/>
  <c r="Q181" i="5" s="1"/>
  <c r="P180" i="5"/>
  <c r="O180" i="5"/>
  <c r="N180" i="5"/>
  <c r="M180" i="5"/>
  <c r="Q180" i="5" s="1"/>
  <c r="P179" i="5"/>
  <c r="O179" i="5"/>
  <c r="N179" i="5"/>
  <c r="M179" i="5"/>
  <c r="Q179" i="5" s="1"/>
  <c r="P178" i="5"/>
  <c r="O178" i="5"/>
  <c r="N178" i="5"/>
  <c r="M178" i="5"/>
  <c r="Q178" i="5" s="1"/>
  <c r="P177" i="5"/>
  <c r="O177" i="5"/>
  <c r="N177" i="5"/>
  <c r="M177" i="5"/>
  <c r="Q177" i="5" s="1"/>
  <c r="P176" i="5"/>
  <c r="O176" i="5"/>
  <c r="N176" i="5"/>
  <c r="M176" i="5"/>
  <c r="Q176" i="5" s="1"/>
  <c r="P175" i="5"/>
  <c r="O175" i="5"/>
  <c r="N175" i="5"/>
  <c r="M175" i="5"/>
  <c r="Q175" i="5" s="1"/>
  <c r="P174" i="5"/>
  <c r="O174" i="5"/>
  <c r="N174" i="5"/>
  <c r="M174" i="5"/>
  <c r="Q174" i="5" s="1"/>
  <c r="P173" i="5"/>
  <c r="O173" i="5"/>
  <c r="N173" i="5"/>
  <c r="M173" i="5"/>
  <c r="Q173" i="5" s="1"/>
  <c r="P172" i="5"/>
  <c r="O172" i="5"/>
  <c r="N172" i="5"/>
  <c r="M172" i="5"/>
  <c r="Q172" i="5" s="1"/>
  <c r="P171" i="5"/>
  <c r="O171" i="5"/>
  <c r="N171" i="5"/>
  <c r="M171" i="5"/>
  <c r="Q171" i="5" s="1"/>
  <c r="P170" i="5"/>
  <c r="O170" i="5"/>
  <c r="N170" i="5"/>
  <c r="M170" i="5"/>
  <c r="Q170" i="5" s="1"/>
  <c r="P169" i="5"/>
  <c r="O169" i="5"/>
  <c r="N169" i="5"/>
  <c r="M169" i="5"/>
  <c r="Q169" i="5" s="1"/>
  <c r="P168" i="5"/>
  <c r="O168" i="5"/>
  <c r="N168" i="5"/>
  <c r="M168" i="5"/>
  <c r="Q168" i="5" s="1"/>
  <c r="P167" i="5"/>
  <c r="O167" i="5"/>
  <c r="N167" i="5"/>
  <c r="M167" i="5"/>
  <c r="Q167" i="5" s="1"/>
  <c r="P166" i="5"/>
  <c r="O166" i="5"/>
  <c r="N166" i="5"/>
  <c r="M166" i="5"/>
  <c r="Q166" i="5" s="1"/>
  <c r="P165" i="5"/>
  <c r="O165" i="5"/>
  <c r="N165" i="5"/>
  <c r="M165" i="5"/>
  <c r="Q165" i="5" s="1"/>
  <c r="P164" i="5"/>
  <c r="O164" i="5"/>
  <c r="N164" i="5"/>
  <c r="M164" i="5"/>
  <c r="P163" i="5"/>
  <c r="O163" i="5"/>
  <c r="N163" i="5"/>
  <c r="M163" i="5"/>
  <c r="Q163" i="5" s="1"/>
  <c r="P162" i="5"/>
  <c r="O162" i="5"/>
  <c r="N162" i="5"/>
  <c r="M162" i="5"/>
  <c r="Q162" i="5" s="1"/>
  <c r="P161" i="5"/>
  <c r="O161" i="5"/>
  <c r="N161" i="5"/>
  <c r="M161" i="5"/>
  <c r="P160" i="5"/>
  <c r="O160" i="5"/>
  <c r="N160" i="5"/>
  <c r="M160" i="5"/>
  <c r="Q160" i="5" s="1"/>
  <c r="P159" i="5"/>
  <c r="O159" i="5"/>
  <c r="N159" i="5"/>
  <c r="M159" i="5"/>
  <c r="Q159" i="5" s="1"/>
  <c r="P158" i="5"/>
  <c r="O158" i="5"/>
  <c r="N158" i="5"/>
  <c r="M158" i="5"/>
  <c r="Q158" i="5" s="1"/>
  <c r="P157" i="5"/>
  <c r="O157" i="5"/>
  <c r="N157" i="5"/>
  <c r="M157" i="5"/>
  <c r="Q157" i="5" s="1"/>
  <c r="P156" i="5"/>
  <c r="O156" i="5"/>
  <c r="N156" i="5"/>
  <c r="M156" i="5"/>
  <c r="Q156" i="5" s="1"/>
  <c r="P155" i="5"/>
  <c r="O155" i="5"/>
  <c r="N155" i="5"/>
  <c r="M155" i="5"/>
  <c r="Q155" i="5" s="1"/>
  <c r="P154" i="5"/>
  <c r="O154" i="5"/>
  <c r="N154" i="5"/>
  <c r="M154" i="5"/>
  <c r="Q154" i="5" s="1"/>
  <c r="P153" i="5"/>
  <c r="O153" i="5"/>
  <c r="N153" i="5"/>
  <c r="M153" i="5"/>
  <c r="Q153" i="5" s="1"/>
  <c r="P152" i="5"/>
  <c r="O152" i="5"/>
  <c r="N152" i="5"/>
  <c r="M152" i="5"/>
  <c r="Q152" i="5" s="1"/>
  <c r="P151" i="5"/>
  <c r="O151" i="5"/>
  <c r="N151" i="5"/>
  <c r="M151" i="5"/>
  <c r="Q151" i="5" s="1"/>
  <c r="P150" i="5"/>
  <c r="O150" i="5"/>
  <c r="N150" i="5"/>
  <c r="M150" i="5"/>
  <c r="Q150" i="5" s="1"/>
  <c r="P149" i="5"/>
  <c r="O149" i="5"/>
  <c r="N149" i="5"/>
  <c r="M149" i="5"/>
  <c r="Q149" i="5" s="1"/>
  <c r="P148" i="5"/>
  <c r="O148" i="5"/>
  <c r="N148" i="5"/>
  <c r="M148" i="5"/>
  <c r="Q148" i="5" s="1"/>
  <c r="P147" i="5"/>
  <c r="O147" i="5"/>
  <c r="N147" i="5"/>
  <c r="M147" i="5"/>
  <c r="Q147" i="5" s="1"/>
  <c r="P146" i="5"/>
  <c r="O146" i="5"/>
  <c r="N146" i="5"/>
  <c r="M146" i="5"/>
  <c r="Q146" i="5" s="1"/>
  <c r="P145" i="5"/>
  <c r="O145" i="5"/>
  <c r="N145" i="5"/>
  <c r="M145" i="5"/>
  <c r="Q145" i="5" s="1"/>
  <c r="P144" i="5"/>
  <c r="O144" i="5"/>
  <c r="N144" i="5"/>
  <c r="M144" i="5"/>
  <c r="Q144" i="5" s="1"/>
  <c r="P143" i="5"/>
  <c r="O143" i="5"/>
  <c r="N143" i="5"/>
  <c r="M143" i="5"/>
  <c r="Q143" i="5" s="1"/>
  <c r="P142" i="5"/>
  <c r="O142" i="5"/>
  <c r="N142" i="5"/>
  <c r="M142" i="5"/>
  <c r="Q142" i="5" s="1"/>
  <c r="P141" i="5"/>
  <c r="O141" i="5"/>
  <c r="N141" i="5"/>
  <c r="M141" i="5"/>
  <c r="Q141" i="5" s="1"/>
  <c r="P140" i="5"/>
  <c r="O140" i="5"/>
  <c r="N140" i="5"/>
  <c r="M140" i="5"/>
  <c r="Q140" i="5" s="1"/>
  <c r="P139" i="5"/>
  <c r="O139" i="5"/>
  <c r="N139" i="5"/>
  <c r="M139" i="5"/>
  <c r="P138" i="5"/>
  <c r="O138" i="5"/>
  <c r="N138" i="5"/>
  <c r="M138" i="5"/>
  <c r="Q138" i="5" s="1"/>
  <c r="P137" i="5"/>
  <c r="O137" i="5"/>
  <c r="N137" i="5"/>
  <c r="M137" i="5"/>
  <c r="Q137" i="5" s="1"/>
  <c r="P136" i="5"/>
  <c r="O136" i="5"/>
  <c r="N136" i="5"/>
  <c r="M136" i="5"/>
  <c r="Q136" i="5" s="1"/>
  <c r="P135" i="5"/>
  <c r="O135" i="5"/>
  <c r="N135" i="5"/>
  <c r="M135" i="5"/>
  <c r="Q135" i="5" s="1"/>
  <c r="P134" i="5"/>
  <c r="O134" i="5"/>
  <c r="N134" i="5"/>
  <c r="M134" i="5"/>
  <c r="Q134" i="5" s="1"/>
  <c r="P133" i="5"/>
  <c r="O133" i="5"/>
  <c r="N133" i="5"/>
  <c r="M133" i="5"/>
  <c r="Q133" i="5" s="1"/>
  <c r="P132" i="5"/>
  <c r="O132" i="5"/>
  <c r="N132" i="5"/>
  <c r="M132" i="5"/>
  <c r="Q132" i="5" s="1"/>
  <c r="P131" i="5"/>
  <c r="O131" i="5"/>
  <c r="N131" i="5"/>
  <c r="M131" i="5"/>
  <c r="Q131" i="5" s="1"/>
  <c r="P130" i="5"/>
  <c r="O130" i="5"/>
  <c r="N130" i="5"/>
  <c r="M130" i="5"/>
  <c r="Q130" i="5" s="1"/>
  <c r="P129" i="5"/>
  <c r="O129" i="5"/>
  <c r="N129" i="5"/>
  <c r="M129" i="5"/>
  <c r="Q129" i="5" s="1"/>
  <c r="P128" i="5"/>
  <c r="O128" i="5"/>
  <c r="N128" i="5"/>
  <c r="M128" i="5"/>
  <c r="Q128" i="5" s="1"/>
  <c r="P127" i="5"/>
  <c r="O127" i="5"/>
  <c r="N127" i="5"/>
  <c r="M127" i="5"/>
  <c r="Q127" i="5" s="1"/>
  <c r="P126" i="5"/>
  <c r="O126" i="5"/>
  <c r="N126" i="5"/>
  <c r="M126" i="5"/>
  <c r="Q126" i="5" s="1"/>
  <c r="P125" i="5"/>
  <c r="O125" i="5"/>
  <c r="N125" i="5"/>
  <c r="M125" i="5"/>
  <c r="Q125" i="5" s="1"/>
  <c r="P124" i="5"/>
  <c r="O124" i="5"/>
  <c r="N124" i="5"/>
  <c r="M124" i="5"/>
  <c r="Q124" i="5" s="1"/>
  <c r="P123" i="5"/>
  <c r="O123" i="5"/>
  <c r="N123" i="5"/>
  <c r="M123" i="5"/>
  <c r="P122" i="5"/>
  <c r="O122" i="5"/>
  <c r="N122" i="5"/>
  <c r="M122" i="5"/>
  <c r="Q122" i="5" s="1"/>
  <c r="P121" i="5"/>
  <c r="O121" i="5"/>
  <c r="N121" i="5"/>
  <c r="M121" i="5"/>
  <c r="Q121" i="5" s="1"/>
  <c r="P120" i="5"/>
  <c r="O120" i="5"/>
  <c r="N120" i="5"/>
  <c r="M120" i="5"/>
  <c r="Q120" i="5" s="1"/>
  <c r="P119" i="5"/>
  <c r="O119" i="5"/>
  <c r="N119" i="5"/>
  <c r="M119" i="5"/>
  <c r="Q119" i="5" s="1"/>
  <c r="P118" i="5"/>
  <c r="O118" i="5"/>
  <c r="N118" i="5"/>
  <c r="M118" i="5"/>
  <c r="Q118" i="5" s="1"/>
  <c r="P117" i="5"/>
  <c r="O117" i="5"/>
  <c r="N117" i="5"/>
  <c r="M117" i="5"/>
  <c r="Q117" i="5" s="1"/>
  <c r="P116" i="5"/>
  <c r="O116" i="5"/>
  <c r="N116" i="5"/>
  <c r="M116" i="5"/>
  <c r="Q116" i="5" s="1"/>
  <c r="P115" i="5"/>
  <c r="O115" i="5"/>
  <c r="N115" i="5"/>
  <c r="M115" i="5"/>
  <c r="Q115" i="5" s="1"/>
  <c r="P114" i="5"/>
  <c r="O114" i="5"/>
  <c r="N114" i="5"/>
  <c r="M114" i="5"/>
  <c r="Q114" i="5" s="1"/>
  <c r="P113" i="5"/>
  <c r="O113" i="5"/>
  <c r="N113" i="5"/>
  <c r="M113" i="5"/>
  <c r="Q113" i="5" s="1"/>
  <c r="P112" i="5"/>
  <c r="O112" i="5"/>
  <c r="N112" i="5"/>
  <c r="M112" i="5"/>
  <c r="P111" i="5"/>
  <c r="O111" i="5"/>
  <c r="N111" i="5"/>
  <c r="M111" i="5"/>
  <c r="Q111" i="5" s="1"/>
  <c r="P110" i="5"/>
  <c r="O110" i="5"/>
  <c r="N110" i="5"/>
  <c r="M110" i="5"/>
  <c r="Q110" i="5" s="1"/>
  <c r="P109" i="5"/>
  <c r="O109" i="5"/>
  <c r="N109" i="5"/>
  <c r="M109" i="5"/>
  <c r="Q109" i="5" s="1"/>
  <c r="P108" i="5"/>
  <c r="O108" i="5"/>
  <c r="N108" i="5"/>
  <c r="M108" i="5"/>
  <c r="Q108" i="5" s="1"/>
  <c r="P107" i="5"/>
  <c r="O107" i="5"/>
  <c r="N107" i="5"/>
  <c r="M107" i="5"/>
  <c r="Q107" i="5" s="1"/>
  <c r="P106" i="5"/>
  <c r="O106" i="5"/>
  <c r="N106" i="5"/>
  <c r="M106" i="5"/>
  <c r="P105" i="5"/>
  <c r="O105" i="5"/>
  <c r="N105" i="5"/>
  <c r="M105" i="5"/>
  <c r="Q105" i="5" s="1"/>
  <c r="P104" i="5"/>
  <c r="O104" i="5"/>
  <c r="N104" i="5"/>
  <c r="M104" i="5"/>
  <c r="Q104" i="5" s="1"/>
  <c r="P103" i="5"/>
  <c r="O103" i="5"/>
  <c r="N103" i="5"/>
  <c r="M103" i="5"/>
  <c r="Q103" i="5" s="1"/>
  <c r="P102" i="5"/>
  <c r="O102" i="5"/>
  <c r="N102" i="5"/>
  <c r="M102" i="5"/>
  <c r="Q102" i="5" s="1"/>
  <c r="P101" i="5"/>
  <c r="O101" i="5"/>
  <c r="N101" i="5"/>
  <c r="M101" i="5"/>
  <c r="Q101" i="5" s="1"/>
  <c r="P100" i="5"/>
  <c r="O100" i="5"/>
  <c r="N100" i="5"/>
  <c r="M100" i="5"/>
  <c r="Q100" i="5" s="1"/>
  <c r="P99" i="5"/>
  <c r="O99" i="5"/>
  <c r="N99" i="5"/>
  <c r="M99" i="5"/>
  <c r="Q99" i="5" s="1"/>
  <c r="P98" i="5"/>
  <c r="O98" i="5"/>
  <c r="N98" i="5"/>
  <c r="M98" i="5"/>
  <c r="Q98" i="5" s="1"/>
  <c r="P97" i="5"/>
  <c r="O97" i="5"/>
  <c r="N97" i="5"/>
  <c r="M97" i="5"/>
  <c r="Q97" i="5" s="1"/>
  <c r="P96" i="5"/>
  <c r="O96" i="5"/>
  <c r="N96" i="5"/>
  <c r="M96" i="5"/>
  <c r="Q96" i="5" s="1"/>
  <c r="P95" i="5"/>
  <c r="O95" i="5"/>
  <c r="N95" i="5"/>
  <c r="M95" i="5"/>
  <c r="Q95" i="5" s="1"/>
  <c r="P94" i="5"/>
  <c r="O94" i="5"/>
  <c r="N94" i="5"/>
  <c r="M94" i="5"/>
  <c r="Q94" i="5" s="1"/>
  <c r="P93" i="5"/>
  <c r="O93" i="5"/>
  <c r="N93" i="5"/>
  <c r="M93" i="5"/>
  <c r="Q93" i="5" s="1"/>
  <c r="P92" i="5"/>
  <c r="O92" i="5"/>
  <c r="N92" i="5"/>
  <c r="M92" i="5"/>
  <c r="Q92" i="5" s="1"/>
  <c r="P91" i="5"/>
  <c r="O91" i="5"/>
  <c r="N91" i="5"/>
  <c r="M91" i="5"/>
  <c r="Q91" i="5" s="1"/>
  <c r="P90" i="5"/>
  <c r="O90" i="5"/>
  <c r="N90" i="5"/>
  <c r="M90" i="5"/>
  <c r="Q90" i="5" s="1"/>
  <c r="P89" i="5"/>
  <c r="O89" i="5"/>
  <c r="N89" i="5"/>
  <c r="M89" i="5"/>
  <c r="Q89" i="5" s="1"/>
  <c r="P88" i="5"/>
  <c r="O88" i="5"/>
  <c r="N88" i="5"/>
  <c r="M88" i="5"/>
  <c r="Q88" i="5" s="1"/>
  <c r="P87" i="5"/>
  <c r="O87" i="5"/>
  <c r="N87" i="5"/>
  <c r="M87" i="5"/>
  <c r="Q87" i="5" s="1"/>
  <c r="P86" i="5"/>
  <c r="O86" i="5"/>
  <c r="N86" i="5"/>
  <c r="M86" i="5"/>
  <c r="Q86" i="5" s="1"/>
  <c r="P85" i="5"/>
  <c r="O85" i="5"/>
  <c r="N85" i="5"/>
  <c r="M85" i="5"/>
  <c r="Q85" i="5" s="1"/>
  <c r="P84" i="5"/>
  <c r="O84" i="5"/>
  <c r="N84" i="5"/>
  <c r="M84" i="5"/>
  <c r="Q84" i="5" s="1"/>
  <c r="P83" i="5"/>
  <c r="O83" i="5"/>
  <c r="N83" i="5"/>
  <c r="M83" i="5"/>
  <c r="Q83" i="5" s="1"/>
  <c r="P82" i="5"/>
  <c r="O82" i="5"/>
  <c r="N82" i="5"/>
  <c r="M82" i="5"/>
  <c r="Q82" i="5" s="1"/>
  <c r="P81" i="5"/>
  <c r="O81" i="5"/>
  <c r="N81" i="5"/>
  <c r="M81" i="5"/>
  <c r="Q81" i="5" s="1"/>
  <c r="P80" i="5"/>
  <c r="O80" i="5"/>
  <c r="N80" i="5"/>
  <c r="M80" i="5"/>
  <c r="Q80" i="5" s="1"/>
  <c r="P79" i="5"/>
  <c r="O79" i="5"/>
  <c r="N79" i="5"/>
  <c r="M79" i="5"/>
  <c r="Q79" i="5" s="1"/>
  <c r="P78" i="5"/>
  <c r="O78" i="5"/>
  <c r="N78" i="5"/>
  <c r="M78" i="5"/>
  <c r="Q78" i="5" s="1"/>
  <c r="P77" i="5"/>
  <c r="O77" i="5"/>
  <c r="N77" i="5"/>
  <c r="M77" i="5"/>
  <c r="Q77" i="5" s="1"/>
  <c r="P76" i="5"/>
  <c r="O76" i="5"/>
  <c r="N76" i="5"/>
  <c r="M76" i="5"/>
  <c r="Q76" i="5" s="1"/>
  <c r="P75" i="5"/>
  <c r="O75" i="5"/>
  <c r="N75" i="5"/>
  <c r="M75" i="5"/>
  <c r="Q75" i="5" s="1"/>
  <c r="P74" i="5"/>
  <c r="O74" i="5"/>
  <c r="N74" i="5"/>
  <c r="M74" i="5"/>
  <c r="Q74" i="5" s="1"/>
  <c r="P73" i="5"/>
  <c r="O73" i="5"/>
  <c r="N73" i="5"/>
  <c r="M73" i="5"/>
  <c r="Q73" i="5" s="1"/>
  <c r="P72" i="5"/>
  <c r="O72" i="5"/>
  <c r="N72" i="5"/>
  <c r="M72" i="5"/>
  <c r="Q72" i="5" s="1"/>
  <c r="P71" i="5"/>
  <c r="O71" i="5"/>
  <c r="N71" i="5"/>
  <c r="M71" i="5"/>
  <c r="Q71" i="5" s="1"/>
  <c r="P70" i="5"/>
  <c r="O70" i="5"/>
  <c r="N70" i="5"/>
  <c r="M70" i="5"/>
  <c r="Q70" i="5" s="1"/>
  <c r="P69" i="5"/>
  <c r="O69" i="5"/>
  <c r="N69" i="5"/>
  <c r="M69" i="5"/>
  <c r="Q69" i="5" s="1"/>
  <c r="P68" i="5"/>
  <c r="O68" i="5"/>
  <c r="N68" i="5"/>
  <c r="M68" i="5"/>
  <c r="Q68" i="5" s="1"/>
  <c r="P67" i="5"/>
  <c r="O67" i="5"/>
  <c r="N67" i="5"/>
  <c r="M67" i="5"/>
  <c r="Q67" i="5" s="1"/>
  <c r="P66" i="5"/>
  <c r="O66" i="5"/>
  <c r="N66" i="5"/>
  <c r="M66" i="5"/>
  <c r="Q66" i="5" s="1"/>
  <c r="P65" i="5"/>
  <c r="O65" i="5"/>
  <c r="N65" i="5"/>
  <c r="M65" i="5"/>
  <c r="Q65" i="5" s="1"/>
  <c r="P64" i="5"/>
  <c r="O64" i="5"/>
  <c r="N64" i="5"/>
  <c r="M64" i="5"/>
  <c r="Q64" i="5" s="1"/>
  <c r="P63" i="5"/>
  <c r="O63" i="5"/>
  <c r="N63" i="5"/>
  <c r="M63" i="5"/>
  <c r="Q63" i="5" s="1"/>
  <c r="P62" i="5"/>
  <c r="O62" i="5"/>
  <c r="N62" i="5"/>
  <c r="M62" i="5"/>
  <c r="Q62" i="5" s="1"/>
  <c r="P61" i="5"/>
  <c r="O61" i="5"/>
  <c r="N61" i="5"/>
  <c r="M61" i="5"/>
  <c r="Q61" i="5" s="1"/>
  <c r="P60" i="5"/>
  <c r="O60" i="5"/>
  <c r="N60" i="5"/>
  <c r="M60" i="5"/>
  <c r="Q60" i="5" s="1"/>
  <c r="P59" i="5"/>
  <c r="O59" i="5"/>
  <c r="N59" i="5"/>
  <c r="M59" i="5"/>
  <c r="Q59" i="5" s="1"/>
  <c r="P58" i="5"/>
  <c r="O58" i="5"/>
  <c r="N58" i="5"/>
  <c r="M58" i="5"/>
  <c r="Q58" i="5" s="1"/>
  <c r="P57" i="5"/>
  <c r="O57" i="5"/>
  <c r="N57" i="5"/>
  <c r="M57" i="5"/>
  <c r="Q57" i="5" s="1"/>
  <c r="P56" i="5"/>
  <c r="O56" i="5"/>
  <c r="N56" i="5"/>
  <c r="M56" i="5"/>
  <c r="Q56" i="5" s="1"/>
  <c r="P55" i="5"/>
  <c r="O55" i="5"/>
  <c r="N55" i="5"/>
  <c r="M55" i="5"/>
  <c r="Q55" i="5" s="1"/>
  <c r="P54" i="5"/>
  <c r="O54" i="5"/>
  <c r="N54" i="5"/>
  <c r="M54" i="5"/>
  <c r="Q54" i="5" s="1"/>
  <c r="P53" i="5"/>
  <c r="O53" i="5"/>
  <c r="N53" i="5"/>
  <c r="M53" i="5"/>
  <c r="Q53" i="5" s="1"/>
  <c r="P52" i="5"/>
  <c r="O52" i="5"/>
  <c r="N52" i="5"/>
  <c r="M52" i="5"/>
  <c r="Q52" i="5" s="1"/>
  <c r="P51" i="5"/>
  <c r="O51" i="5"/>
  <c r="N51" i="5"/>
  <c r="M51" i="5"/>
  <c r="Q51" i="5" s="1"/>
  <c r="P50" i="5"/>
  <c r="O50" i="5"/>
  <c r="N50" i="5"/>
  <c r="M50" i="5"/>
  <c r="P49" i="5"/>
  <c r="O49" i="5"/>
  <c r="N49" i="5"/>
  <c r="M49" i="5"/>
  <c r="Q49" i="5" s="1"/>
  <c r="P48" i="5"/>
  <c r="O48" i="5"/>
  <c r="N48" i="5"/>
  <c r="M48" i="5"/>
  <c r="Q48" i="5" s="1"/>
  <c r="P47" i="5"/>
  <c r="O47" i="5"/>
  <c r="N47" i="5"/>
  <c r="M47" i="5"/>
  <c r="Q47" i="5" s="1"/>
  <c r="P46" i="5"/>
  <c r="O46" i="5"/>
  <c r="N46" i="5"/>
  <c r="M46" i="5"/>
  <c r="Q46" i="5" s="1"/>
  <c r="P45" i="5"/>
  <c r="O45" i="5"/>
  <c r="N45" i="5"/>
  <c r="M45" i="5"/>
  <c r="P44" i="5"/>
  <c r="O44" i="5"/>
  <c r="N44" i="5"/>
  <c r="M44" i="5"/>
  <c r="Q44" i="5" s="1"/>
  <c r="P43" i="5"/>
  <c r="O43" i="5"/>
  <c r="N43" i="5"/>
  <c r="M43" i="5"/>
  <c r="Q43" i="5" s="1"/>
  <c r="P42" i="5"/>
  <c r="O42" i="5"/>
  <c r="N42" i="5"/>
  <c r="M42" i="5"/>
  <c r="Q42" i="5" s="1"/>
  <c r="P41" i="5"/>
  <c r="O41" i="5"/>
  <c r="N41" i="5"/>
  <c r="M41" i="5"/>
  <c r="Q41" i="5" s="1"/>
  <c r="P40" i="5"/>
  <c r="O40" i="5"/>
  <c r="N40" i="5"/>
  <c r="M40" i="5"/>
  <c r="Q40" i="5" s="1"/>
  <c r="P39" i="5"/>
  <c r="O39" i="5"/>
  <c r="N39" i="5"/>
  <c r="M39" i="5"/>
  <c r="Q39" i="5" s="1"/>
  <c r="P38" i="5"/>
  <c r="O38" i="5"/>
  <c r="N38" i="5"/>
  <c r="M38" i="5"/>
  <c r="Q38" i="5" s="1"/>
  <c r="P37" i="5"/>
  <c r="O37" i="5"/>
  <c r="N37" i="5"/>
  <c r="M37" i="5"/>
  <c r="Q37" i="5" s="1"/>
  <c r="P36" i="5"/>
  <c r="O36" i="5"/>
  <c r="N36" i="5"/>
  <c r="M36" i="5"/>
  <c r="Q36" i="5" s="1"/>
  <c r="P35" i="5"/>
  <c r="O35" i="5"/>
  <c r="N35" i="5"/>
  <c r="M35" i="5"/>
  <c r="Q35" i="5" s="1"/>
  <c r="P34" i="5"/>
  <c r="O34" i="5"/>
  <c r="N34" i="5"/>
  <c r="M34" i="5"/>
  <c r="Q34" i="5" s="1"/>
  <c r="P33" i="5"/>
  <c r="O33" i="5"/>
  <c r="N33" i="5"/>
  <c r="M33" i="5"/>
  <c r="Q33" i="5" s="1"/>
  <c r="P32" i="5"/>
  <c r="O32" i="5"/>
  <c r="N32" i="5"/>
  <c r="M32" i="5"/>
  <c r="Q32" i="5" s="1"/>
  <c r="P31" i="5"/>
  <c r="O31" i="5"/>
  <c r="N31" i="5"/>
  <c r="M31" i="5"/>
  <c r="Q31" i="5" s="1"/>
  <c r="P30" i="5"/>
  <c r="O30" i="5"/>
  <c r="N30" i="5"/>
  <c r="M30" i="5"/>
  <c r="Q30" i="5" s="1"/>
  <c r="P29" i="5"/>
  <c r="O29" i="5"/>
  <c r="N29" i="5"/>
  <c r="M29" i="5"/>
  <c r="Q29" i="5" s="1"/>
  <c r="P28" i="5"/>
  <c r="O28" i="5"/>
  <c r="N28" i="5"/>
  <c r="M28" i="5"/>
  <c r="Q28" i="5" s="1"/>
  <c r="P27" i="5"/>
  <c r="O27" i="5"/>
  <c r="N27" i="5"/>
  <c r="M27" i="5"/>
  <c r="Q27" i="5" s="1"/>
  <c r="P26" i="5"/>
  <c r="O26" i="5"/>
  <c r="N26" i="5"/>
  <c r="M26" i="5"/>
  <c r="Q26" i="5" s="1"/>
  <c r="P25" i="5"/>
  <c r="O25" i="5"/>
  <c r="N25" i="5"/>
  <c r="M25" i="5"/>
  <c r="Q25" i="5" s="1"/>
  <c r="P24" i="5"/>
  <c r="O24" i="5"/>
  <c r="N24" i="5"/>
  <c r="M24" i="5"/>
  <c r="Q24" i="5" s="1"/>
  <c r="P23" i="5"/>
  <c r="O23" i="5"/>
  <c r="N23" i="5"/>
  <c r="M23" i="5"/>
  <c r="Q23" i="5" s="1"/>
  <c r="P22" i="5"/>
  <c r="O22" i="5"/>
  <c r="N22" i="5"/>
  <c r="M22" i="5"/>
  <c r="Q22" i="5" s="1"/>
  <c r="P21" i="5"/>
  <c r="O21" i="5"/>
  <c r="N21" i="5"/>
  <c r="M21" i="5"/>
  <c r="Q21" i="5" s="1"/>
  <c r="P20" i="5"/>
  <c r="O20" i="5"/>
  <c r="N20" i="5"/>
  <c r="M20" i="5"/>
  <c r="Q20" i="5" s="1"/>
  <c r="P19" i="5"/>
  <c r="O19" i="5"/>
  <c r="N19" i="5"/>
  <c r="M19" i="5"/>
  <c r="Q19" i="5" s="1"/>
  <c r="P18" i="5"/>
  <c r="O18" i="5"/>
  <c r="N18" i="5"/>
  <c r="M18" i="5"/>
  <c r="Q18" i="5" s="1"/>
  <c r="P17" i="5"/>
  <c r="O17" i="5"/>
  <c r="N17" i="5"/>
  <c r="M17" i="5"/>
  <c r="Q17" i="5" s="1"/>
  <c r="P16" i="5"/>
  <c r="O16" i="5"/>
  <c r="N16" i="5"/>
  <c r="M16" i="5"/>
  <c r="Q16" i="5" s="1"/>
  <c r="P15" i="5"/>
  <c r="O15" i="5"/>
  <c r="N15" i="5"/>
  <c r="M15" i="5"/>
  <c r="Q15" i="5" s="1"/>
  <c r="P14" i="5"/>
  <c r="O14" i="5"/>
  <c r="N14" i="5"/>
  <c r="M14" i="5"/>
  <c r="Q14" i="5" s="1"/>
  <c r="P13" i="5"/>
  <c r="O13" i="5"/>
  <c r="N13" i="5"/>
  <c r="M13" i="5"/>
  <c r="Q13" i="5" s="1"/>
  <c r="P12" i="5"/>
  <c r="O12" i="5"/>
  <c r="N12" i="5"/>
  <c r="M12" i="5"/>
  <c r="Q12" i="5" s="1"/>
  <c r="P11" i="5"/>
  <c r="O11" i="5"/>
  <c r="N11" i="5"/>
  <c r="M11" i="5"/>
  <c r="Q11" i="5" s="1"/>
  <c r="P10" i="5"/>
  <c r="O10" i="5"/>
  <c r="N10" i="5"/>
  <c r="M10" i="5"/>
  <c r="Q10" i="5" s="1"/>
  <c r="P9" i="5"/>
  <c r="O9" i="5"/>
  <c r="N9" i="5"/>
  <c r="M9" i="5"/>
  <c r="Q9" i="5" s="1"/>
  <c r="P8" i="5"/>
  <c r="O8" i="5"/>
  <c r="N8" i="5"/>
  <c r="M8" i="5"/>
  <c r="Q8" i="5" s="1"/>
  <c r="P7" i="5"/>
  <c r="O7" i="5"/>
  <c r="N7" i="5"/>
  <c r="M7" i="5"/>
  <c r="Q7" i="5" s="1"/>
  <c r="P6" i="5"/>
  <c r="O6" i="5"/>
  <c r="N6" i="5"/>
  <c r="M6" i="5"/>
  <c r="Q6" i="5" s="1"/>
  <c r="P5" i="5"/>
  <c r="O5" i="5"/>
  <c r="N5" i="5"/>
  <c r="M5" i="5"/>
  <c r="P4" i="5"/>
  <c r="O4" i="5"/>
  <c r="N4" i="5"/>
  <c r="M4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4" i="4"/>
  <c r="S180" i="2"/>
  <c r="S181" i="2"/>
  <c r="S182" i="2"/>
  <c r="S183" i="2"/>
  <c r="S184" i="2"/>
  <c r="S185" i="2"/>
  <c r="S186" i="2"/>
  <c r="S187" i="2"/>
  <c r="S188" i="2"/>
  <c r="S189" i="2"/>
  <c r="T189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4" i="2"/>
  <c r="F4" i="2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4" i="1"/>
  <c r="T4" i="2"/>
  <c r="C5" i="4" l="1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C167" i="4"/>
  <c r="D167" i="4"/>
  <c r="E167" i="4"/>
  <c r="F167" i="4"/>
  <c r="C168" i="4"/>
  <c r="D168" i="4"/>
  <c r="E168" i="4"/>
  <c r="F168" i="4"/>
  <c r="C169" i="4"/>
  <c r="D169" i="4"/>
  <c r="E169" i="4"/>
  <c r="F169" i="4"/>
  <c r="C170" i="4"/>
  <c r="D170" i="4"/>
  <c r="E170" i="4"/>
  <c r="F170" i="4"/>
  <c r="C171" i="4"/>
  <c r="D171" i="4"/>
  <c r="E171" i="4"/>
  <c r="F171" i="4"/>
  <c r="C172" i="4"/>
  <c r="D172" i="4"/>
  <c r="E172" i="4"/>
  <c r="F172" i="4"/>
  <c r="C173" i="4"/>
  <c r="D173" i="4"/>
  <c r="E173" i="4"/>
  <c r="F173" i="4"/>
  <c r="C174" i="4"/>
  <c r="D174" i="4"/>
  <c r="E174" i="4"/>
  <c r="F174" i="4"/>
  <c r="C175" i="4"/>
  <c r="D175" i="4"/>
  <c r="E175" i="4"/>
  <c r="F175" i="4"/>
  <c r="C176" i="4"/>
  <c r="D176" i="4"/>
  <c r="E176" i="4"/>
  <c r="F176" i="4"/>
  <c r="C177" i="4"/>
  <c r="D177" i="4"/>
  <c r="E177" i="4"/>
  <c r="F177" i="4"/>
  <c r="C178" i="4"/>
  <c r="D178" i="4"/>
  <c r="E178" i="4"/>
  <c r="F178" i="4"/>
  <c r="C179" i="4"/>
  <c r="D179" i="4"/>
  <c r="E179" i="4"/>
  <c r="F179" i="4"/>
  <c r="C180" i="4"/>
  <c r="D180" i="4"/>
  <c r="E180" i="4"/>
  <c r="F180" i="4"/>
  <c r="C181" i="4"/>
  <c r="D181" i="4"/>
  <c r="E181" i="4"/>
  <c r="F181" i="4"/>
  <c r="C182" i="4"/>
  <c r="D182" i="4"/>
  <c r="E182" i="4"/>
  <c r="F182" i="4"/>
  <c r="C183" i="4"/>
  <c r="D183" i="4"/>
  <c r="E183" i="4"/>
  <c r="F183" i="4"/>
  <c r="C184" i="4"/>
  <c r="D184" i="4"/>
  <c r="E184" i="4"/>
  <c r="F184" i="4"/>
  <c r="C185" i="4"/>
  <c r="D185" i="4"/>
  <c r="E185" i="4"/>
  <c r="F185" i="4"/>
  <c r="C186" i="4"/>
  <c r="D186" i="4"/>
  <c r="E186" i="4"/>
  <c r="F186" i="4"/>
  <c r="C187" i="4"/>
  <c r="D187" i="4"/>
  <c r="E187" i="4"/>
  <c r="F187" i="4"/>
  <c r="C188" i="4"/>
  <c r="D188" i="4"/>
  <c r="E188" i="4"/>
  <c r="F188" i="4"/>
  <c r="C189" i="4"/>
  <c r="D189" i="4"/>
  <c r="E189" i="4"/>
  <c r="F189" i="4"/>
  <c r="F4" i="4"/>
  <c r="E4" i="4"/>
  <c r="D4" i="4"/>
  <c r="C4" i="4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K5" i="2"/>
  <c r="K7" i="2"/>
  <c r="K9" i="2"/>
  <c r="K11" i="2"/>
  <c r="K14" i="2"/>
  <c r="K17" i="2"/>
  <c r="K20" i="2"/>
  <c r="K22" i="2"/>
  <c r="K24" i="2"/>
  <c r="K26" i="2"/>
  <c r="K28" i="2"/>
  <c r="K30" i="2"/>
  <c r="K32" i="2"/>
  <c r="K34" i="2"/>
  <c r="K37" i="2"/>
  <c r="K39" i="2"/>
  <c r="K42" i="2"/>
  <c r="K44" i="2"/>
  <c r="K47" i="2"/>
  <c r="K52" i="2"/>
  <c r="K57" i="2"/>
  <c r="K59" i="2"/>
  <c r="K61" i="2"/>
  <c r="K63" i="2"/>
  <c r="K66" i="2"/>
  <c r="K69" i="2"/>
  <c r="K72" i="2"/>
  <c r="K75" i="2"/>
  <c r="K77" i="2"/>
  <c r="K80" i="2"/>
  <c r="K84" i="2"/>
  <c r="K86" i="2"/>
  <c r="K88" i="2"/>
  <c r="K90" i="2"/>
  <c r="K92" i="2"/>
  <c r="K94" i="2"/>
  <c r="K96" i="2"/>
  <c r="K100" i="2"/>
  <c r="K103" i="2"/>
  <c r="K107" i="2"/>
  <c r="K109" i="2"/>
  <c r="K114" i="2"/>
  <c r="K117" i="2"/>
  <c r="K120" i="2"/>
  <c r="K126" i="2"/>
  <c r="K128" i="2"/>
  <c r="K130" i="2"/>
  <c r="K132" i="2"/>
  <c r="K136" i="2"/>
  <c r="K138" i="2"/>
  <c r="K140" i="2"/>
  <c r="K143" i="2"/>
  <c r="K145" i="2"/>
  <c r="K147" i="2"/>
  <c r="K150" i="2"/>
  <c r="K153" i="2"/>
  <c r="K156" i="2"/>
  <c r="K160" i="2"/>
  <c r="K163" i="2"/>
  <c r="K165" i="2"/>
  <c r="K169" i="2"/>
  <c r="K171" i="2"/>
  <c r="K173" i="2"/>
  <c r="K175" i="2"/>
  <c r="K177" i="2"/>
  <c r="K179" i="2"/>
  <c r="K184" i="2"/>
  <c r="K189" i="2"/>
  <c r="D32" i="3" l="1"/>
  <c r="E32" i="3"/>
  <c r="F32" i="3"/>
  <c r="G32" i="3"/>
  <c r="H32" i="3"/>
  <c r="I32" i="3"/>
  <c r="J32" i="3"/>
  <c r="K32" i="3"/>
  <c r="L32" i="3"/>
  <c r="M32" i="3"/>
  <c r="N32" i="3"/>
  <c r="O32" i="3"/>
  <c r="C32" i="3"/>
  <c r="D28" i="3" l="1"/>
  <c r="E28" i="3"/>
  <c r="F28" i="3"/>
  <c r="G28" i="3"/>
  <c r="H28" i="3"/>
  <c r="I28" i="3"/>
  <c r="J28" i="3"/>
  <c r="K28" i="3"/>
  <c r="L28" i="3"/>
  <c r="M28" i="3"/>
  <c r="N28" i="3"/>
  <c r="O28" i="3"/>
  <c r="C28" i="3"/>
  <c r="D24" i="3"/>
  <c r="E24" i="3"/>
  <c r="F24" i="3"/>
  <c r="G24" i="3"/>
  <c r="H24" i="3"/>
  <c r="I24" i="3"/>
  <c r="J24" i="3"/>
  <c r="K24" i="3"/>
  <c r="L24" i="3"/>
  <c r="M24" i="3"/>
  <c r="N24" i="3"/>
  <c r="O24" i="3"/>
  <c r="C24" i="3"/>
  <c r="D20" i="3"/>
  <c r="E20" i="3"/>
  <c r="F20" i="3"/>
  <c r="G20" i="3"/>
  <c r="H20" i="3"/>
  <c r="I20" i="3"/>
  <c r="J20" i="3"/>
  <c r="K20" i="3"/>
  <c r="L20" i="3"/>
  <c r="M20" i="3"/>
  <c r="N20" i="3"/>
  <c r="O20" i="3"/>
  <c r="C20" i="3"/>
  <c r="D16" i="3"/>
  <c r="E16" i="3"/>
  <c r="F16" i="3"/>
  <c r="G16" i="3"/>
  <c r="H16" i="3"/>
  <c r="I16" i="3"/>
  <c r="J16" i="3"/>
  <c r="K16" i="3"/>
  <c r="L16" i="3"/>
  <c r="M16" i="3"/>
  <c r="N16" i="3"/>
  <c r="O16" i="3"/>
  <c r="C16" i="3"/>
  <c r="D12" i="3"/>
  <c r="E12" i="3"/>
  <c r="F12" i="3"/>
  <c r="G12" i="3"/>
  <c r="H12" i="3"/>
  <c r="I12" i="3"/>
  <c r="J12" i="3"/>
  <c r="K12" i="3"/>
  <c r="L12" i="3"/>
  <c r="M12" i="3"/>
  <c r="N12" i="3"/>
  <c r="O12" i="3"/>
  <c r="C12" i="3"/>
  <c r="D8" i="3"/>
  <c r="E8" i="3"/>
  <c r="F8" i="3"/>
  <c r="G8" i="3"/>
  <c r="H8" i="3"/>
  <c r="I8" i="3"/>
  <c r="J8" i="3"/>
  <c r="K8" i="3"/>
  <c r="L8" i="3"/>
  <c r="M8" i="3"/>
  <c r="N8" i="3"/>
  <c r="O8" i="3"/>
  <c r="C8" i="3"/>
  <c r="D4" i="3"/>
  <c r="E4" i="3"/>
  <c r="F4" i="3"/>
  <c r="G4" i="3"/>
  <c r="H4" i="3"/>
  <c r="I4" i="3"/>
  <c r="J4" i="3"/>
  <c r="K4" i="3"/>
  <c r="L4" i="3"/>
  <c r="M4" i="3"/>
  <c r="N4" i="3"/>
  <c r="O4" i="3"/>
  <c r="C4" i="3"/>
  <c r="Q189" i="2"/>
  <c r="P189" i="2"/>
  <c r="O189" i="2"/>
  <c r="M189" i="2"/>
  <c r="L189" i="2"/>
  <c r="I189" i="2"/>
  <c r="H189" i="2"/>
  <c r="G189" i="2"/>
  <c r="E189" i="2"/>
  <c r="D189" i="2"/>
  <c r="C189" i="2"/>
  <c r="Q184" i="2"/>
  <c r="P184" i="2"/>
  <c r="O184" i="2"/>
  <c r="M184" i="2"/>
  <c r="L184" i="2"/>
  <c r="I184" i="2"/>
  <c r="H184" i="2"/>
  <c r="G184" i="2"/>
  <c r="E184" i="2"/>
  <c r="D184" i="2"/>
  <c r="C184" i="2"/>
  <c r="Q179" i="2"/>
  <c r="P179" i="2"/>
  <c r="O179" i="2"/>
  <c r="M179" i="2"/>
  <c r="L179" i="2"/>
  <c r="I179" i="2"/>
  <c r="H179" i="2"/>
  <c r="G179" i="2"/>
  <c r="E179" i="2"/>
  <c r="D179" i="2"/>
  <c r="C179" i="2"/>
  <c r="Q177" i="2"/>
  <c r="P177" i="2"/>
  <c r="O177" i="2"/>
  <c r="M177" i="2"/>
  <c r="L177" i="2"/>
  <c r="I177" i="2"/>
  <c r="H177" i="2"/>
  <c r="G177" i="2"/>
  <c r="E177" i="2"/>
  <c r="D177" i="2"/>
  <c r="C177" i="2"/>
  <c r="O175" i="2"/>
  <c r="M175" i="2"/>
  <c r="L175" i="2"/>
  <c r="I175" i="2"/>
  <c r="H175" i="2"/>
  <c r="G175" i="2"/>
  <c r="E175" i="2"/>
  <c r="D175" i="2"/>
  <c r="C175" i="2"/>
  <c r="Q173" i="2"/>
  <c r="P173" i="2"/>
  <c r="O173" i="2"/>
  <c r="M173" i="2"/>
  <c r="L173" i="2"/>
  <c r="I173" i="2"/>
  <c r="H173" i="2"/>
  <c r="G173" i="2"/>
  <c r="E173" i="2"/>
  <c r="D173" i="2"/>
  <c r="C173" i="2"/>
  <c r="Q171" i="2"/>
  <c r="P171" i="2"/>
  <c r="O171" i="2"/>
  <c r="M171" i="2"/>
  <c r="L171" i="2"/>
  <c r="I171" i="2"/>
  <c r="H171" i="2"/>
  <c r="G171" i="2"/>
  <c r="E171" i="2"/>
  <c r="D171" i="2"/>
  <c r="C171" i="2"/>
  <c r="Q169" i="2"/>
  <c r="P169" i="2"/>
  <c r="O169" i="2"/>
  <c r="M169" i="2"/>
  <c r="L169" i="2"/>
  <c r="I169" i="2"/>
  <c r="H169" i="2"/>
  <c r="G169" i="2"/>
  <c r="E169" i="2"/>
  <c r="D169" i="2"/>
  <c r="C169" i="2"/>
  <c r="Q165" i="2"/>
  <c r="P165" i="2"/>
  <c r="O165" i="2"/>
  <c r="M165" i="2"/>
  <c r="L165" i="2"/>
  <c r="I165" i="2"/>
  <c r="H165" i="2"/>
  <c r="G165" i="2"/>
  <c r="E165" i="2"/>
  <c r="D165" i="2"/>
  <c r="C165" i="2"/>
  <c r="Q163" i="2"/>
  <c r="P163" i="2"/>
  <c r="O163" i="2"/>
  <c r="M163" i="2"/>
  <c r="L163" i="2"/>
  <c r="I163" i="2"/>
  <c r="H163" i="2"/>
  <c r="G163" i="2"/>
  <c r="E163" i="2"/>
  <c r="D163" i="2"/>
  <c r="C163" i="2"/>
  <c r="Q160" i="2"/>
  <c r="P160" i="2"/>
  <c r="O160" i="2"/>
  <c r="M160" i="2"/>
  <c r="L160" i="2"/>
  <c r="I160" i="2"/>
  <c r="H160" i="2"/>
  <c r="G160" i="2"/>
  <c r="E160" i="2"/>
  <c r="D160" i="2"/>
  <c r="C160" i="2"/>
  <c r="Q156" i="2"/>
  <c r="P156" i="2"/>
  <c r="O156" i="2"/>
  <c r="M156" i="2"/>
  <c r="L156" i="2"/>
  <c r="I156" i="2"/>
  <c r="H156" i="2"/>
  <c r="G156" i="2"/>
  <c r="E156" i="2"/>
  <c r="D156" i="2"/>
  <c r="C156" i="2"/>
  <c r="Q153" i="2"/>
  <c r="P153" i="2"/>
  <c r="O153" i="2"/>
  <c r="M153" i="2"/>
  <c r="L153" i="2"/>
  <c r="I153" i="2"/>
  <c r="H153" i="2"/>
  <c r="G153" i="2"/>
  <c r="E153" i="2"/>
  <c r="D153" i="2"/>
  <c r="C153" i="2"/>
  <c r="Q150" i="2"/>
  <c r="P150" i="2"/>
  <c r="O150" i="2"/>
  <c r="M150" i="2"/>
  <c r="L150" i="2"/>
  <c r="I150" i="2"/>
  <c r="H150" i="2"/>
  <c r="G150" i="2"/>
  <c r="E150" i="2"/>
  <c r="D150" i="2"/>
  <c r="C150" i="2"/>
  <c r="Q147" i="2"/>
  <c r="P147" i="2"/>
  <c r="O147" i="2"/>
  <c r="M147" i="2"/>
  <c r="L147" i="2"/>
  <c r="I147" i="2"/>
  <c r="H147" i="2"/>
  <c r="G147" i="2"/>
  <c r="E147" i="2"/>
  <c r="D147" i="2"/>
  <c r="C147" i="2"/>
  <c r="Q145" i="2"/>
  <c r="P145" i="2"/>
  <c r="O145" i="2"/>
  <c r="M145" i="2"/>
  <c r="L145" i="2"/>
  <c r="I145" i="2"/>
  <c r="H145" i="2"/>
  <c r="G145" i="2"/>
  <c r="E145" i="2"/>
  <c r="D145" i="2"/>
  <c r="C145" i="2"/>
  <c r="Q143" i="2"/>
  <c r="P143" i="2"/>
  <c r="O143" i="2"/>
  <c r="M143" i="2"/>
  <c r="L143" i="2"/>
  <c r="I143" i="2"/>
  <c r="H143" i="2"/>
  <c r="G143" i="2"/>
  <c r="E143" i="2"/>
  <c r="D143" i="2"/>
  <c r="C143" i="2"/>
  <c r="Q140" i="2"/>
  <c r="P140" i="2"/>
  <c r="O140" i="2"/>
  <c r="M140" i="2"/>
  <c r="L140" i="2"/>
  <c r="I140" i="2"/>
  <c r="H140" i="2"/>
  <c r="G140" i="2"/>
  <c r="E140" i="2"/>
  <c r="D140" i="2"/>
  <c r="C140" i="2"/>
  <c r="Q138" i="2"/>
  <c r="P138" i="2"/>
  <c r="O138" i="2"/>
  <c r="M138" i="2"/>
  <c r="L138" i="2"/>
  <c r="I138" i="2"/>
  <c r="H138" i="2"/>
  <c r="G138" i="2"/>
  <c r="E138" i="2"/>
  <c r="D138" i="2"/>
  <c r="C138" i="2"/>
  <c r="Q136" i="2"/>
  <c r="P136" i="2"/>
  <c r="O136" i="2"/>
  <c r="M136" i="2"/>
  <c r="L136" i="2"/>
  <c r="I136" i="2"/>
  <c r="H136" i="2"/>
  <c r="G136" i="2"/>
  <c r="E136" i="2"/>
  <c r="D136" i="2"/>
  <c r="C136" i="2"/>
  <c r="Q132" i="2"/>
  <c r="P132" i="2"/>
  <c r="O132" i="2"/>
  <c r="M132" i="2"/>
  <c r="L132" i="2"/>
  <c r="I132" i="2"/>
  <c r="H132" i="2"/>
  <c r="G132" i="2"/>
  <c r="E132" i="2"/>
  <c r="D132" i="2"/>
  <c r="C132" i="2"/>
  <c r="Q130" i="2"/>
  <c r="P130" i="2"/>
  <c r="O130" i="2"/>
  <c r="M130" i="2"/>
  <c r="L130" i="2"/>
  <c r="I130" i="2"/>
  <c r="H130" i="2"/>
  <c r="G130" i="2"/>
  <c r="E130" i="2"/>
  <c r="D130" i="2"/>
  <c r="C130" i="2"/>
  <c r="Q128" i="2"/>
  <c r="P128" i="2"/>
  <c r="O128" i="2"/>
  <c r="M128" i="2"/>
  <c r="L128" i="2"/>
  <c r="I128" i="2"/>
  <c r="H128" i="2"/>
  <c r="G128" i="2"/>
  <c r="E128" i="2"/>
  <c r="D128" i="2"/>
  <c r="C128" i="2"/>
  <c r="Q126" i="2"/>
  <c r="P126" i="2"/>
  <c r="O126" i="2"/>
  <c r="M126" i="2"/>
  <c r="L126" i="2"/>
  <c r="I126" i="2"/>
  <c r="H126" i="2"/>
  <c r="G126" i="2"/>
  <c r="E126" i="2"/>
  <c r="D126" i="2"/>
  <c r="C126" i="2"/>
  <c r="Q120" i="2"/>
  <c r="P120" i="2"/>
  <c r="O120" i="2"/>
  <c r="M120" i="2"/>
  <c r="L120" i="2"/>
  <c r="I120" i="2"/>
  <c r="H120" i="2"/>
  <c r="G120" i="2"/>
  <c r="E120" i="2"/>
  <c r="D120" i="2"/>
  <c r="C120" i="2"/>
  <c r="Q117" i="2"/>
  <c r="P117" i="2"/>
  <c r="O117" i="2"/>
  <c r="M117" i="2"/>
  <c r="L117" i="2"/>
  <c r="I117" i="2"/>
  <c r="H117" i="2"/>
  <c r="G117" i="2"/>
  <c r="E117" i="2"/>
  <c r="D117" i="2"/>
  <c r="C117" i="2"/>
  <c r="Q114" i="2"/>
  <c r="P114" i="2"/>
  <c r="O114" i="2"/>
  <c r="M114" i="2"/>
  <c r="L114" i="2"/>
  <c r="I114" i="2"/>
  <c r="H114" i="2"/>
  <c r="G114" i="2"/>
  <c r="E114" i="2"/>
  <c r="D114" i="2"/>
  <c r="C114" i="2"/>
  <c r="Q109" i="2"/>
  <c r="P109" i="2"/>
  <c r="O109" i="2"/>
  <c r="M109" i="2"/>
  <c r="L109" i="2"/>
  <c r="I109" i="2"/>
  <c r="H109" i="2"/>
  <c r="G109" i="2"/>
  <c r="E109" i="2"/>
  <c r="D109" i="2"/>
  <c r="C109" i="2"/>
  <c r="Q107" i="2"/>
  <c r="P107" i="2"/>
  <c r="O107" i="2"/>
  <c r="M107" i="2"/>
  <c r="L107" i="2"/>
  <c r="I107" i="2"/>
  <c r="H107" i="2"/>
  <c r="G107" i="2"/>
  <c r="E107" i="2"/>
  <c r="D107" i="2"/>
  <c r="C107" i="2"/>
  <c r="Q103" i="2"/>
  <c r="P103" i="2"/>
  <c r="O103" i="2"/>
  <c r="M103" i="2"/>
  <c r="L103" i="2"/>
  <c r="I103" i="2"/>
  <c r="H103" i="2"/>
  <c r="G103" i="2"/>
  <c r="E103" i="2"/>
  <c r="D103" i="2"/>
  <c r="C103" i="2"/>
  <c r="Q100" i="2"/>
  <c r="P100" i="2"/>
  <c r="O100" i="2"/>
  <c r="M100" i="2"/>
  <c r="L100" i="2"/>
  <c r="I100" i="2"/>
  <c r="H100" i="2"/>
  <c r="G100" i="2"/>
  <c r="E100" i="2"/>
  <c r="D100" i="2"/>
  <c r="C100" i="2"/>
  <c r="Q96" i="2"/>
  <c r="P96" i="2"/>
  <c r="O96" i="2"/>
  <c r="M96" i="2"/>
  <c r="L96" i="2"/>
  <c r="I96" i="2"/>
  <c r="H96" i="2"/>
  <c r="G96" i="2"/>
  <c r="E96" i="2"/>
  <c r="D96" i="2"/>
  <c r="C96" i="2"/>
  <c r="Q94" i="2"/>
  <c r="P94" i="2"/>
  <c r="O94" i="2"/>
  <c r="M94" i="2"/>
  <c r="L94" i="2"/>
  <c r="I94" i="2"/>
  <c r="H94" i="2"/>
  <c r="G94" i="2"/>
  <c r="E94" i="2"/>
  <c r="D94" i="2"/>
  <c r="C94" i="2"/>
  <c r="Q92" i="2"/>
  <c r="P92" i="2"/>
  <c r="O92" i="2"/>
  <c r="M92" i="2"/>
  <c r="L92" i="2"/>
  <c r="I92" i="2"/>
  <c r="H92" i="2"/>
  <c r="G92" i="2"/>
  <c r="E92" i="2"/>
  <c r="D92" i="2"/>
  <c r="C92" i="2"/>
  <c r="Q90" i="2"/>
  <c r="P90" i="2"/>
  <c r="O90" i="2"/>
  <c r="M90" i="2"/>
  <c r="L90" i="2"/>
  <c r="I90" i="2"/>
  <c r="H90" i="2"/>
  <c r="G90" i="2"/>
  <c r="E90" i="2"/>
  <c r="D90" i="2"/>
  <c r="C90" i="2"/>
  <c r="Q88" i="2"/>
  <c r="P88" i="2"/>
  <c r="O88" i="2"/>
  <c r="M88" i="2"/>
  <c r="L88" i="2"/>
  <c r="I88" i="2"/>
  <c r="H88" i="2"/>
  <c r="G88" i="2"/>
  <c r="E88" i="2"/>
  <c r="D88" i="2"/>
  <c r="C88" i="2"/>
  <c r="Q86" i="2"/>
  <c r="P86" i="2"/>
  <c r="M86" i="2"/>
  <c r="L86" i="2"/>
  <c r="I86" i="2"/>
  <c r="H86" i="2"/>
  <c r="G86" i="2"/>
  <c r="E86" i="2"/>
  <c r="D86" i="2"/>
  <c r="C86" i="2"/>
  <c r="Q84" i="2"/>
  <c r="P84" i="2"/>
  <c r="O84" i="2"/>
  <c r="M84" i="2"/>
  <c r="L84" i="2"/>
  <c r="I84" i="2"/>
  <c r="H84" i="2"/>
  <c r="G84" i="2"/>
  <c r="E84" i="2"/>
  <c r="D84" i="2"/>
  <c r="C84" i="2"/>
  <c r="Q80" i="2"/>
  <c r="P80" i="2"/>
  <c r="O80" i="2"/>
  <c r="M80" i="2"/>
  <c r="L80" i="2"/>
  <c r="I80" i="2"/>
  <c r="H80" i="2"/>
  <c r="G80" i="2"/>
  <c r="E80" i="2"/>
  <c r="D80" i="2"/>
  <c r="C80" i="2"/>
  <c r="Q77" i="2"/>
  <c r="P77" i="2"/>
  <c r="O77" i="2"/>
  <c r="M77" i="2"/>
  <c r="L77" i="2"/>
  <c r="I77" i="2"/>
  <c r="H77" i="2"/>
  <c r="G77" i="2"/>
  <c r="E77" i="2"/>
  <c r="D77" i="2"/>
  <c r="C77" i="2"/>
  <c r="Q75" i="2"/>
  <c r="P75" i="2"/>
  <c r="O75" i="2"/>
  <c r="M75" i="2"/>
  <c r="L75" i="2"/>
  <c r="I75" i="2"/>
  <c r="H75" i="2"/>
  <c r="G75" i="2"/>
  <c r="E75" i="2"/>
  <c r="D75" i="2"/>
  <c r="C75" i="2"/>
  <c r="Q72" i="2"/>
  <c r="P72" i="2"/>
  <c r="O72" i="2"/>
  <c r="M72" i="2"/>
  <c r="L72" i="2"/>
  <c r="I72" i="2"/>
  <c r="H72" i="2"/>
  <c r="G72" i="2"/>
  <c r="E72" i="2"/>
  <c r="D72" i="2"/>
  <c r="C72" i="2"/>
  <c r="Q69" i="2"/>
  <c r="P69" i="2"/>
  <c r="O69" i="2"/>
  <c r="M69" i="2"/>
  <c r="L69" i="2"/>
  <c r="I69" i="2"/>
  <c r="H69" i="2"/>
  <c r="G69" i="2"/>
  <c r="E69" i="2"/>
  <c r="D69" i="2"/>
  <c r="C69" i="2"/>
  <c r="Q66" i="2"/>
  <c r="P66" i="2"/>
  <c r="O66" i="2"/>
  <c r="M66" i="2"/>
  <c r="L66" i="2"/>
  <c r="I66" i="2"/>
  <c r="H66" i="2"/>
  <c r="G66" i="2"/>
  <c r="E66" i="2"/>
  <c r="D66" i="2"/>
  <c r="C66" i="2"/>
  <c r="Q63" i="2"/>
  <c r="P63" i="2"/>
  <c r="O63" i="2"/>
  <c r="M63" i="2"/>
  <c r="L63" i="2"/>
  <c r="I63" i="2"/>
  <c r="H63" i="2"/>
  <c r="G63" i="2"/>
  <c r="E63" i="2"/>
  <c r="D63" i="2"/>
  <c r="C63" i="2"/>
  <c r="Q61" i="2"/>
  <c r="P61" i="2"/>
  <c r="O61" i="2"/>
  <c r="M61" i="2"/>
  <c r="L61" i="2"/>
  <c r="I61" i="2"/>
  <c r="H61" i="2"/>
  <c r="G61" i="2"/>
  <c r="E61" i="2"/>
  <c r="D61" i="2"/>
  <c r="C61" i="2"/>
  <c r="Q59" i="2"/>
  <c r="P59" i="2"/>
  <c r="O59" i="2"/>
  <c r="M59" i="2"/>
  <c r="L59" i="2"/>
  <c r="I59" i="2"/>
  <c r="H59" i="2"/>
  <c r="G59" i="2"/>
  <c r="E59" i="2"/>
  <c r="D59" i="2"/>
  <c r="C59" i="2"/>
  <c r="Q57" i="2"/>
  <c r="P57" i="2"/>
  <c r="O57" i="2"/>
  <c r="M57" i="2"/>
  <c r="L57" i="2"/>
  <c r="I57" i="2"/>
  <c r="H57" i="2"/>
  <c r="G57" i="2"/>
  <c r="E57" i="2"/>
  <c r="D57" i="2"/>
  <c r="C57" i="2"/>
  <c r="Q52" i="2"/>
  <c r="P52" i="2"/>
  <c r="O52" i="2"/>
  <c r="M52" i="2"/>
  <c r="L52" i="2"/>
  <c r="I52" i="2"/>
  <c r="H52" i="2"/>
  <c r="G52" i="2"/>
  <c r="E52" i="2"/>
  <c r="D52" i="2"/>
  <c r="C52" i="2"/>
  <c r="Q47" i="2"/>
  <c r="P47" i="2"/>
  <c r="O47" i="2"/>
  <c r="M47" i="2"/>
  <c r="L47" i="2"/>
  <c r="I47" i="2"/>
  <c r="H47" i="2"/>
  <c r="G47" i="2"/>
  <c r="E47" i="2"/>
  <c r="D47" i="2"/>
  <c r="C47" i="2"/>
  <c r="Q44" i="2"/>
  <c r="P44" i="2"/>
  <c r="O44" i="2"/>
  <c r="M44" i="2"/>
  <c r="L44" i="2"/>
  <c r="I44" i="2"/>
  <c r="H44" i="2"/>
  <c r="G44" i="2"/>
  <c r="E44" i="2"/>
  <c r="D44" i="2"/>
  <c r="C44" i="2"/>
  <c r="Q42" i="2"/>
  <c r="P42" i="2"/>
  <c r="O42" i="2"/>
  <c r="M42" i="2"/>
  <c r="L42" i="2"/>
  <c r="I42" i="2"/>
  <c r="H42" i="2"/>
  <c r="G42" i="2"/>
  <c r="E42" i="2"/>
  <c r="D42" i="2"/>
  <c r="C42" i="2"/>
  <c r="Q39" i="2"/>
  <c r="P39" i="2"/>
  <c r="O39" i="2"/>
  <c r="M39" i="2"/>
  <c r="L39" i="2"/>
  <c r="I39" i="2"/>
  <c r="H39" i="2"/>
  <c r="G39" i="2"/>
  <c r="E39" i="2"/>
  <c r="D39" i="2"/>
  <c r="C39" i="2"/>
  <c r="Q37" i="2"/>
  <c r="P37" i="2"/>
  <c r="O37" i="2"/>
  <c r="M37" i="2"/>
  <c r="L37" i="2"/>
  <c r="I37" i="2"/>
  <c r="H37" i="2"/>
  <c r="G37" i="2"/>
  <c r="E37" i="2"/>
  <c r="D37" i="2"/>
  <c r="C37" i="2"/>
  <c r="Q34" i="2"/>
  <c r="P34" i="2"/>
  <c r="O34" i="2"/>
  <c r="M34" i="2"/>
  <c r="L34" i="2"/>
  <c r="I34" i="2"/>
  <c r="H34" i="2"/>
  <c r="G34" i="2"/>
  <c r="E34" i="2"/>
  <c r="D34" i="2"/>
  <c r="C34" i="2"/>
  <c r="Q32" i="2"/>
  <c r="P32" i="2"/>
  <c r="O32" i="2"/>
  <c r="M32" i="2"/>
  <c r="L32" i="2"/>
  <c r="I32" i="2"/>
  <c r="H32" i="2"/>
  <c r="G32" i="2"/>
  <c r="E32" i="2"/>
  <c r="D32" i="2"/>
  <c r="C32" i="2"/>
  <c r="Q30" i="2"/>
  <c r="P30" i="2"/>
  <c r="O30" i="2"/>
  <c r="M30" i="2"/>
  <c r="L30" i="2"/>
  <c r="I30" i="2"/>
  <c r="H30" i="2"/>
  <c r="G30" i="2"/>
  <c r="E30" i="2"/>
  <c r="D30" i="2"/>
  <c r="C30" i="2"/>
  <c r="Q28" i="2"/>
  <c r="P28" i="2"/>
  <c r="O28" i="2"/>
  <c r="M28" i="2"/>
  <c r="L28" i="2"/>
  <c r="I28" i="2"/>
  <c r="H28" i="2"/>
  <c r="G28" i="2"/>
  <c r="E28" i="2"/>
  <c r="D28" i="2"/>
  <c r="C28" i="2"/>
  <c r="Q26" i="2"/>
  <c r="P26" i="2"/>
  <c r="O26" i="2"/>
  <c r="M26" i="2"/>
  <c r="L26" i="2"/>
  <c r="I26" i="2"/>
  <c r="H26" i="2"/>
  <c r="G26" i="2"/>
  <c r="E26" i="2"/>
  <c r="D26" i="2"/>
  <c r="C26" i="2"/>
  <c r="Q24" i="2"/>
  <c r="P24" i="2"/>
  <c r="O24" i="2"/>
  <c r="M24" i="2"/>
  <c r="L24" i="2"/>
  <c r="I24" i="2"/>
  <c r="H24" i="2"/>
  <c r="G24" i="2"/>
  <c r="E24" i="2"/>
  <c r="D24" i="2"/>
  <c r="C24" i="2"/>
  <c r="Q22" i="2"/>
  <c r="P22" i="2"/>
  <c r="O22" i="2"/>
  <c r="M22" i="2"/>
  <c r="L22" i="2"/>
  <c r="I22" i="2"/>
  <c r="H22" i="2"/>
  <c r="G22" i="2"/>
  <c r="E22" i="2"/>
  <c r="D22" i="2"/>
  <c r="C22" i="2"/>
  <c r="Q20" i="2"/>
  <c r="P20" i="2"/>
  <c r="O20" i="2"/>
  <c r="M20" i="2"/>
  <c r="L20" i="2"/>
  <c r="I20" i="2"/>
  <c r="H20" i="2"/>
  <c r="G20" i="2"/>
  <c r="E20" i="2"/>
  <c r="D20" i="2"/>
  <c r="C20" i="2"/>
  <c r="Q17" i="2"/>
  <c r="P17" i="2"/>
  <c r="O17" i="2"/>
  <c r="M17" i="2"/>
  <c r="L17" i="2"/>
  <c r="I17" i="2"/>
  <c r="H17" i="2"/>
  <c r="G17" i="2"/>
  <c r="E17" i="2"/>
  <c r="D17" i="2"/>
  <c r="C17" i="2"/>
  <c r="Q14" i="2"/>
  <c r="P14" i="2"/>
  <c r="O14" i="2"/>
  <c r="M14" i="2"/>
  <c r="L14" i="2"/>
  <c r="I14" i="2"/>
  <c r="H14" i="2"/>
  <c r="G14" i="2"/>
  <c r="E14" i="2"/>
  <c r="D14" i="2"/>
  <c r="C14" i="2"/>
  <c r="Q11" i="2"/>
  <c r="P11" i="2"/>
  <c r="O11" i="2"/>
  <c r="M11" i="2"/>
  <c r="L11" i="2"/>
  <c r="I11" i="2"/>
  <c r="H11" i="2"/>
  <c r="G11" i="2"/>
  <c r="E11" i="2"/>
  <c r="D11" i="2"/>
  <c r="C11" i="2"/>
  <c r="Q9" i="2"/>
  <c r="P9" i="2"/>
  <c r="O9" i="2"/>
  <c r="M9" i="2"/>
  <c r="L9" i="2"/>
  <c r="I9" i="2"/>
  <c r="H9" i="2"/>
  <c r="G9" i="2"/>
  <c r="E9" i="2"/>
  <c r="D9" i="2"/>
  <c r="C9" i="2"/>
  <c r="Q7" i="2"/>
  <c r="P7" i="2"/>
  <c r="O7" i="2"/>
  <c r="M7" i="2"/>
  <c r="L7" i="2"/>
  <c r="I7" i="2"/>
  <c r="H7" i="2"/>
  <c r="G7" i="2"/>
  <c r="E7" i="2"/>
  <c r="D7" i="2"/>
  <c r="C7" i="2"/>
  <c r="Q5" i="2"/>
  <c r="P5" i="2"/>
  <c r="O5" i="2"/>
  <c r="M5" i="2"/>
  <c r="L5" i="2"/>
  <c r="I5" i="2"/>
  <c r="H5" i="2"/>
  <c r="G5" i="2"/>
  <c r="E5" i="2"/>
  <c r="D5" i="2"/>
  <c r="C5" i="2"/>
  <c r="O197" i="1" l="1"/>
  <c r="D197" i="1" l="1"/>
  <c r="E197" i="1"/>
  <c r="F197" i="1"/>
  <c r="G197" i="1"/>
  <c r="H197" i="1"/>
  <c r="I197" i="1"/>
  <c r="J197" i="1"/>
  <c r="K197" i="1"/>
  <c r="L197" i="1"/>
  <c r="M197" i="1"/>
  <c r="N197" i="1"/>
  <c r="C197" i="1"/>
  <c r="D192" i="1"/>
  <c r="E192" i="1"/>
  <c r="F192" i="1"/>
  <c r="G192" i="1"/>
  <c r="H192" i="1"/>
  <c r="I192" i="1"/>
  <c r="J192" i="1"/>
  <c r="K192" i="1"/>
  <c r="L192" i="1"/>
  <c r="M192" i="1"/>
  <c r="N192" i="1"/>
  <c r="C192" i="1"/>
  <c r="N105" i="1" l="1"/>
  <c r="M105" i="1"/>
  <c r="L105" i="1"/>
  <c r="K105" i="1"/>
  <c r="J105" i="1"/>
  <c r="I105" i="1"/>
  <c r="H105" i="1"/>
  <c r="G105" i="1"/>
  <c r="F105" i="1"/>
  <c r="E105" i="1"/>
  <c r="D105" i="1"/>
  <c r="C105" i="1"/>
  <c r="D170" i="1" l="1"/>
  <c r="E170" i="1"/>
  <c r="F170" i="1"/>
  <c r="G170" i="1"/>
  <c r="H170" i="1"/>
  <c r="I170" i="1"/>
  <c r="J170" i="1"/>
  <c r="K170" i="1"/>
  <c r="L170" i="1"/>
  <c r="M170" i="1"/>
  <c r="N170" i="1"/>
  <c r="C170" i="1"/>
  <c r="C137" i="1" l="1"/>
  <c r="D30" i="1"/>
  <c r="E30" i="1"/>
  <c r="F30" i="1"/>
  <c r="G30" i="1"/>
  <c r="H30" i="1"/>
  <c r="I30" i="1"/>
  <c r="J30" i="1"/>
  <c r="K30" i="1"/>
  <c r="L30" i="1"/>
  <c r="M30" i="1"/>
  <c r="N30" i="1"/>
  <c r="C30" i="1"/>
  <c r="D26" i="1"/>
  <c r="E26" i="1"/>
  <c r="F26" i="1"/>
  <c r="G26" i="1"/>
  <c r="H26" i="1"/>
  <c r="I26" i="1"/>
  <c r="J26" i="1"/>
  <c r="K26" i="1"/>
  <c r="L26" i="1"/>
  <c r="M26" i="1"/>
  <c r="N26" i="1"/>
  <c r="D22" i="1"/>
  <c r="E22" i="1"/>
  <c r="F22" i="1"/>
  <c r="G22" i="1"/>
  <c r="H22" i="1"/>
  <c r="I22" i="1"/>
  <c r="J22" i="1"/>
  <c r="K22" i="1"/>
  <c r="L22" i="1"/>
  <c r="M22" i="1"/>
  <c r="N22" i="1"/>
  <c r="D20" i="1"/>
  <c r="E20" i="1"/>
  <c r="F20" i="1"/>
  <c r="G20" i="1"/>
  <c r="H20" i="1"/>
  <c r="I20" i="1"/>
  <c r="J20" i="1"/>
  <c r="K20" i="1"/>
  <c r="L20" i="1"/>
  <c r="M20" i="1"/>
  <c r="N20" i="1"/>
  <c r="D17" i="1"/>
  <c r="E17" i="1"/>
  <c r="F17" i="1"/>
  <c r="G17" i="1"/>
  <c r="H17" i="1"/>
  <c r="I17" i="1"/>
  <c r="J17" i="1"/>
  <c r="K17" i="1"/>
  <c r="L17" i="1"/>
  <c r="M17" i="1"/>
  <c r="N17" i="1"/>
  <c r="D11" i="1"/>
  <c r="E11" i="1"/>
  <c r="F11" i="1"/>
  <c r="G11" i="1"/>
  <c r="H11" i="1"/>
  <c r="I11" i="1"/>
  <c r="J11" i="1"/>
  <c r="K11" i="1"/>
  <c r="L11" i="1"/>
  <c r="M11" i="1"/>
  <c r="N11" i="1"/>
  <c r="D9" i="1"/>
  <c r="E9" i="1"/>
  <c r="F9" i="1"/>
  <c r="G9" i="1"/>
  <c r="H9" i="1"/>
  <c r="I9" i="1"/>
  <c r="J9" i="1"/>
  <c r="K9" i="1"/>
  <c r="L9" i="1"/>
  <c r="M9" i="1"/>
  <c r="N9" i="1"/>
  <c r="C20" i="1" l="1"/>
  <c r="C11" i="1" l="1"/>
  <c r="D162" i="1" l="1"/>
  <c r="E162" i="1"/>
  <c r="F162" i="1"/>
  <c r="G162" i="1"/>
  <c r="H162" i="1"/>
  <c r="I162" i="1"/>
  <c r="J162" i="1"/>
  <c r="K162" i="1"/>
  <c r="L162" i="1"/>
  <c r="M162" i="1"/>
  <c r="N162" i="1"/>
  <c r="C162" i="1"/>
  <c r="D166" i="1" l="1"/>
  <c r="E166" i="1"/>
  <c r="F166" i="1"/>
  <c r="G166" i="1"/>
  <c r="H166" i="1"/>
  <c r="I166" i="1"/>
  <c r="J166" i="1"/>
  <c r="K166" i="1"/>
  <c r="L166" i="1"/>
  <c r="M166" i="1"/>
  <c r="N166" i="1"/>
  <c r="C166" i="1"/>
  <c r="C54" i="1" l="1"/>
  <c r="D149" i="1" l="1"/>
  <c r="E149" i="1"/>
  <c r="F149" i="1"/>
  <c r="G149" i="1"/>
  <c r="H149" i="1"/>
  <c r="D146" i="1"/>
  <c r="H121" i="1"/>
  <c r="E68" i="1"/>
  <c r="F68" i="1"/>
  <c r="G68" i="1"/>
  <c r="H68" i="1"/>
  <c r="D24" i="1" l="1"/>
  <c r="E24" i="1"/>
  <c r="F24" i="1"/>
  <c r="G24" i="1"/>
  <c r="H24" i="1"/>
  <c r="I24" i="1"/>
  <c r="J24" i="1"/>
  <c r="K24" i="1"/>
  <c r="L24" i="1"/>
  <c r="M24" i="1"/>
  <c r="N24" i="1"/>
  <c r="D86" i="1" l="1"/>
  <c r="E86" i="1"/>
  <c r="F86" i="1"/>
  <c r="G86" i="1"/>
  <c r="H86" i="1"/>
  <c r="I86" i="1"/>
  <c r="J86" i="1"/>
  <c r="K86" i="1"/>
  <c r="L86" i="1"/>
  <c r="M86" i="1"/>
  <c r="N86" i="1"/>
  <c r="C86" i="1"/>
  <c r="C90" i="1" l="1"/>
  <c r="D90" i="1"/>
  <c r="E90" i="1"/>
  <c r="F90" i="1"/>
  <c r="G90" i="1"/>
  <c r="H90" i="1"/>
  <c r="I90" i="1"/>
  <c r="J90" i="1"/>
  <c r="K90" i="1"/>
  <c r="L90" i="1"/>
  <c r="M90" i="1"/>
  <c r="N90" i="1"/>
  <c r="D187" i="1" l="1"/>
  <c r="E187" i="1"/>
  <c r="F187" i="1"/>
  <c r="G187" i="1"/>
  <c r="H187" i="1"/>
  <c r="I187" i="1"/>
  <c r="J187" i="1"/>
  <c r="K187" i="1"/>
  <c r="L187" i="1"/>
  <c r="M187" i="1"/>
  <c r="N187" i="1"/>
  <c r="D185" i="1"/>
  <c r="E185" i="1"/>
  <c r="F185" i="1"/>
  <c r="G185" i="1"/>
  <c r="H185" i="1"/>
  <c r="I185" i="1"/>
  <c r="J185" i="1"/>
  <c r="K185" i="1"/>
  <c r="L185" i="1"/>
  <c r="M185" i="1"/>
  <c r="N185" i="1"/>
  <c r="D121" i="1"/>
  <c r="E121" i="1"/>
  <c r="F121" i="1"/>
  <c r="G121" i="1"/>
  <c r="I121" i="1"/>
  <c r="J121" i="1"/>
  <c r="K121" i="1"/>
  <c r="L121" i="1"/>
  <c r="M121" i="1"/>
  <c r="N121" i="1"/>
  <c r="C121" i="1"/>
  <c r="D183" i="1"/>
  <c r="E183" i="1"/>
  <c r="F183" i="1"/>
  <c r="G183" i="1"/>
  <c r="H183" i="1"/>
  <c r="I183" i="1"/>
  <c r="J183" i="1"/>
  <c r="K183" i="1"/>
  <c r="L183" i="1"/>
  <c r="D181" i="1"/>
  <c r="E181" i="1"/>
  <c r="F181" i="1"/>
  <c r="G181" i="1"/>
  <c r="H181" i="1"/>
  <c r="I181" i="1"/>
  <c r="J181" i="1"/>
  <c r="K181" i="1"/>
  <c r="L181" i="1"/>
  <c r="M181" i="1"/>
  <c r="N181" i="1"/>
  <c r="D179" i="1"/>
  <c r="E179" i="1"/>
  <c r="F179" i="1"/>
  <c r="G179" i="1"/>
  <c r="H179" i="1"/>
  <c r="I179" i="1"/>
  <c r="J179" i="1"/>
  <c r="K179" i="1"/>
  <c r="L179" i="1"/>
  <c r="M179" i="1"/>
  <c r="N179" i="1"/>
  <c r="D177" i="1"/>
  <c r="E177" i="1"/>
  <c r="F177" i="1"/>
  <c r="G177" i="1"/>
  <c r="H177" i="1"/>
  <c r="I177" i="1"/>
  <c r="J177" i="1"/>
  <c r="K177" i="1"/>
  <c r="L177" i="1"/>
  <c r="M177" i="1"/>
  <c r="N177" i="1"/>
  <c r="D173" i="1"/>
  <c r="E173" i="1"/>
  <c r="F173" i="1"/>
  <c r="G173" i="1"/>
  <c r="H173" i="1"/>
  <c r="I173" i="1"/>
  <c r="J173" i="1"/>
  <c r="K173" i="1"/>
  <c r="L173" i="1"/>
  <c r="M173" i="1"/>
  <c r="N173" i="1"/>
  <c r="D159" i="1"/>
  <c r="E159" i="1"/>
  <c r="F159" i="1"/>
  <c r="G159" i="1"/>
  <c r="H159" i="1"/>
  <c r="I159" i="1"/>
  <c r="J159" i="1"/>
  <c r="K159" i="1"/>
  <c r="L159" i="1"/>
  <c r="M159" i="1"/>
  <c r="N159" i="1"/>
  <c r="I149" i="1"/>
  <c r="J149" i="1"/>
  <c r="K149" i="1"/>
  <c r="L149" i="1"/>
  <c r="M149" i="1"/>
  <c r="N149" i="1"/>
  <c r="E146" i="1"/>
  <c r="F146" i="1"/>
  <c r="G146" i="1"/>
  <c r="H146" i="1"/>
  <c r="I146" i="1"/>
  <c r="J146" i="1"/>
  <c r="K146" i="1"/>
  <c r="L146" i="1"/>
  <c r="M146" i="1"/>
  <c r="N146" i="1"/>
  <c r="D143" i="1"/>
  <c r="E143" i="1"/>
  <c r="F143" i="1"/>
  <c r="G143" i="1"/>
  <c r="H143" i="1"/>
  <c r="I143" i="1"/>
  <c r="J143" i="1"/>
  <c r="K143" i="1"/>
  <c r="L143" i="1"/>
  <c r="M143" i="1"/>
  <c r="N143" i="1"/>
  <c r="D141" i="1"/>
  <c r="E141" i="1"/>
  <c r="F141" i="1"/>
  <c r="G141" i="1"/>
  <c r="H141" i="1"/>
  <c r="I141" i="1"/>
  <c r="J141" i="1"/>
  <c r="K141" i="1"/>
  <c r="L141" i="1"/>
  <c r="M141" i="1"/>
  <c r="N141" i="1"/>
  <c r="D137" i="1"/>
  <c r="E137" i="1"/>
  <c r="F137" i="1"/>
  <c r="G137" i="1"/>
  <c r="H137" i="1"/>
  <c r="I137" i="1"/>
  <c r="J137" i="1"/>
  <c r="K137" i="1"/>
  <c r="L137" i="1"/>
  <c r="M137" i="1"/>
  <c r="N137" i="1"/>
  <c r="D135" i="1"/>
  <c r="E135" i="1"/>
  <c r="F135" i="1"/>
  <c r="G135" i="1"/>
  <c r="H135" i="1"/>
  <c r="I135" i="1"/>
  <c r="J135" i="1"/>
  <c r="K135" i="1"/>
  <c r="L135" i="1"/>
  <c r="M135" i="1"/>
  <c r="N135" i="1"/>
  <c r="D131" i="1"/>
  <c r="E131" i="1"/>
  <c r="F131" i="1"/>
  <c r="G131" i="1"/>
  <c r="H131" i="1"/>
  <c r="I131" i="1"/>
  <c r="J131" i="1"/>
  <c r="K131" i="1"/>
  <c r="L131" i="1"/>
  <c r="M131" i="1"/>
  <c r="N131" i="1"/>
  <c r="D124" i="1"/>
  <c r="E124" i="1"/>
  <c r="F124" i="1"/>
  <c r="G124" i="1"/>
  <c r="H124" i="1"/>
  <c r="I124" i="1"/>
  <c r="J124" i="1"/>
  <c r="K124" i="1"/>
  <c r="L124" i="1"/>
  <c r="M124" i="1"/>
  <c r="N124" i="1"/>
  <c r="D118" i="1"/>
  <c r="E118" i="1"/>
  <c r="F118" i="1"/>
  <c r="G118" i="1"/>
  <c r="H118" i="1"/>
  <c r="I118" i="1"/>
  <c r="J118" i="1"/>
  <c r="K118" i="1"/>
  <c r="L118" i="1"/>
  <c r="M118" i="1"/>
  <c r="N118" i="1"/>
  <c r="D112" i="1"/>
  <c r="E112" i="1"/>
  <c r="F112" i="1"/>
  <c r="G112" i="1"/>
  <c r="H112" i="1"/>
  <c r="I112" i="1"/>
  <c r="J112" i="1"/>
  <c r="K112" i="1"/>
  <c r="L112" i="1"/>
  <c r="M112" i="1"/>
  <c r="N112" i="1"/>
  <c r="D110" i="1"/>
  <c r="E110" i="1"/>
  <c r="F110" i="1"/>
  <c r="G110" i="1"/>
  <c r="H110" i="1"/>
  <c r="I110" i="1"/>
  <c r="J110" i="1"/>
  <c r="K110" i="1"/>
  <c r="L110" i="1"/>
  <c r="M110" i="1"/>
  <c r="N110" i="1"/>
  <c r="D82" i="1"/>
  <c r="E82" i="1"/>
  <c r="F82" i="1"/>
  <c r="G82" i="1"/>
  <c r="H82" i="1"/>
  <c r="I82" i="1"/>
  <c r="J82" i="1"/>
  <c r="K82" i="1"/>
  <c r="L82" i="1"/>
  <c r="M82" i="1"/>
  <c r="N82" i="1"/>
  <c r="D79" i="1"/>
  <c r="E79" i="1"/>
  <c r="F79" i="1"/>
  <c r="G79" i="1"/>
  <c r="H79" i="1"/>
  <c r="I79" i="1"/>
  <c r="J79" i="1"/>
  <c r="K79" i="1"/>
  <c r="L79" i="1"/>
  <c r="M79" i="1"/>
  <c r="N79" i="1"/>
  <c r="D68" i="1"/>
  <c r="I68" i="1"/>
  <c r="J68" i="1"/>
  <c r="K68" i="1"/>
  <c r="L68" i="1"/>
  <c r="M68" i="1"/>
  <c r="N68" i="1"/>
  <c r="D65" i="1"/>
  <c r="E65" i="1"/>
  <c r="F65" i="1"/>
  <c r="G65" i="1"/>
  <c r="H65" i="1"/>
  <c r="I65" i="1"/>
  <c r="J65" i="1"/>
  <c r="K65" i="1"/>
  <c r="L65" i="1"/>
  <c r="M65" i="1"/>
  <c r="N65" i="1"/>
  <c r="D59" i="1"/>
  <c r="E59" i="1"/>
  <c r="F59" i="1"/>
  <c r="G59" i="1"/>
  <c r="H59" i="1"/>
  <c r="I59" i="1"/>
  <c r="J59" i="1"/>
  <c r="K59" i="1"/>
  <c r="L59" i="1"/>
  <c r="M59" i="1"/>
  <c r="N59" i="1"/>
  <c r="D54" i="1"/>
  <c r="E54" i="1"/>
  <c r="F54" i="1"/>
  <c r="G54" i="1"/>
  <c r="H54" i="1"/>
  <c r="I54" i="1"/>
  <c r="J54" i="1"/>
  <c r="K54" i="1"/>
  <c r="L54" i="1"/>
  <c r="M54" i="1"/>
  <c r="N54" i="1"/>
  <c r="D14" i="1"/>
  <c r="E14" i="1"/>
  <c r="F14" i="1"/>
  <c r="G14" i="1"/>
  <c r="H14" i="1"/>
  <c r="I14" i="1"/>
  <c r="J14" i="1"/>
  <c r="K14" i="1"/>
  <c r="L14" i="1"/>
  <c r="M14" i="1"/>
  <c r="N14" i="1"/>
  <c r="D7" i="1"/>
  <c r="E7" i="1"/>
  <c r="F7" i="1"/>
  <c r="G7" i="1"/>
  <c r="H7" i="1"/>
  <c r="I7" i="1"/>
  <c r="J7" i="1"/>
  <c r="K7" i="1"/>
  <c r="L7" i="1"/>
  <c r="M7" i="1"/>
  <c r="N7" i="1"/>
  <c r="D5" i="1"/>
  <c r="E5" i="1"/>
  <c r="F5" i="1"/>
  <c r="G5" i="1"/>
  <c r="H5" i="1"/>
  <c r="I5" i="1"/>
  <c r="J5" i="1"/>
  <c r="K5" i="1"/>
  <c r="L5" i="1"/>
  <c r="M5" i="1"/>
  <c r="N5" i="1"/>
  <c r="C5" i="1" l="1"/>
  <c r="D63" i="1" l="1"/>
  <c r="E63" i="1"/>
  <c r="F63" i="1"/>
  <c r="G63" i="1"/>
  <c r="H63" i="1"/>
  <c r="I63" i="1"/>
  <c r="J63" i="1"/>
  <c r="K63" i="1"/>
  <c r="L63" i="1"/>
  <c r="M63" i="1"/>
  <c r="N63" i="1"/>
  <c r="D77" i="1" l="1"/>
  <c r="E77" i="1"/>
  <c r="F77" i="1"/>
  <c r="G77" i="1"/>
  <c r="H77" i="1"/>
  <c r="I77" i="1"/>
  <c r="J77" i="1"/>
  <c r="K77" i="1"/>
  <c r="L77" i="1"/>
  <c r="M77" i="1"/>
  <c r="N77" i="1"/>
  <c r="D74" i="1"/>
  <c r="E74" i="1"/>
  <c r="F74" i="1"/>
  <c r="G74" i="1"/>
  <c r="H74" i="1"/>
  <c r="I74" i="1"/>
  <c r="J74" i="1"/>
  <c r="K74" i="1"/>
  <c r="L74" i="1"/>
  <c r="M74" i="1"/>
  <c r="N74" i="1"/>
  <c r="D71" i="1"/>
  <c r="E71" i="1"/>
  <c r="F71" i="1"/>
  <c r="G71" i="1"/>
  <c r="H71" i="1"/>
  <c r="I71" i="1"/>
  <c r="J71" i="1"/>
  <c r="K71" i="1"/>
  <c r="L71" i="1"/>
  <c r="M71" i="1"/>
  <c r="N71" i="1"/>
  <c r="D32" i="1"/>
  <c r="E32" i="1"/>
  <c r="F32" i="1"/>
  <c r="G32" i="1"/>
  <c r="H32" i="1"/>
  <c r="I32" i="1"/>
  <c r="J32" i="1"/>
  <c r="K32" i="1"/>
  <c r="L32" i="1"/>
  <c r="M32" i="1"/>
  <c r="N32" i="1"/>
  <c r="D28" i="1"/>
  <c r="E28" i="1"/>
  <c r="F28" i="1"/>
  <c r="G28" i="1"/>
  <c r="H28" i="1"/>
  <c r="I28" i="1"/>
  <c r="J28" i="1"/>
  <c r="K28" i="1"/>
  <c r="L28" i="1"/>
  <c r="M28" i="1"/>
  <c r="N28" i="1"/>
  <c r="J156" i="1" l="1"/>
  <c r="D156" i="1" l="1"/>
  <c r="E156" i="1"/>
  <c r="F156" i="1"/>
  <c r="G156" i="1"/>
  <c r="H156" i="1"/>
  <c r="I156" i="1"/>
  <c r="K156" i="1"/>
  <c r="L156" i="1"/>
  <c r="M156" i="1"/>
  <c r="N156" i="1"/>
  <c r="D153" i="1"/>
  <c r="E153" i="1"/>
  <c r="F153" i="1"/>
  <c r="G153" i="1"/>
  <c r="H153" i="1"/>
  <c r="I153" i="1"/>
  <c r="J153" i="1"/>
  <c r="K153" i="1"/>
  <c r="L153" i="1"/>
  <c r="M153" i="1"/>
  <c r="N153" i="1"/>
  <c r="C153" i="1"/>
  <c r="D151" i="1"/>
  <c r="E151" i="1"/>
  <c r="F151" i="1"/>
  <c r="G151" i="1"/>
  <c r="H151" i="1"/>
  <c r="I151" i="1"/>
  <c r="J151" i="1"/>
  <c r="K151" i="1"/>
  <c r="L151" i="1"/>
  <c r="M151" i="1"/>
  <c r="N151" i="1"/>
  <c r="C151" i="1"/>
  <c r="C149" i="1"/>
  <c r="C143" i="1"/>
  <c r="D133" i="1"/>
  <c r="E133" i="1"/>
  <c r="F133" i="1"/>
  <c r="G133" i="1"/>
  <c r="H133" i="1"/>
  <c r="I133" i="1"/>
  <c r="J133" i="1"/>
  <c r="K133" i="1"/>
  <c r="L133" i="1"/>
  <c r="M133" i="1"/>
  <c r="N133" i="1"/>
  <c r="C124" i="1"/>
  <c r="C112" i="1"/>
  <c r="D102" i="1"/>
  <c r="E102" i="1"/>
  <c r="F102" i="1"/>
  <c r="G102" i="1"/>
  <c r="H102" i="1"/>
  <c r="I102" i="1"/>
  <c r="J102" i="1"/>
  <c r="K102" i="1"/>
  <c r="L102" i="1"/>
  <c r="M102" i="1"/>
  <c r="N102" i="1"/>
  <c r="C102" i="1"/>
  <c r="D98" i="1"/>
  <c r="E98" i="1"/>
  <c r="F98" i="1"/>
  <c r="G98" i="1"/>
  <c r="H98" i="1"/>
  <c r="I98" i="1"/>
  <c r="J98" i="1"/>
  <c r="K98" i="1"/>
  <c r="L98" i="1"/>
  <c r="M98" i="1"/>
  <c r="N98" i="1"/>
  <c r="C98" i="1"/>
  <c r="D96" i="1"/>
  <c r="E96" i="1"/>
  <c r="F96" i="1"/>
  <c r="G96" i="1"/>
  <c r="H96" i="1"/>
  <c r="I96" i="1"/>
  <c r="J96" i="1"/>
  <c r="K96" i="1"/>
  <c r="L96" i="1"/>
  <c r="M96" i="1"/>
  <c r="N96" i="1"/>
  <c r="C96" i="1"/>
  <c r="D94" i="1"/>
  <c r="E94" i="1"/>
  <c r="F94" i="1"/>
  <c r="G94" i="1"/>
  <c r="H94" i="1"/>
  <c r="I94" i="1"/>
  <c r="J94" i="1"/>
  <c r="K94" i="1"/>
  <c r="L94" i="1"/>
  <c r="M94" i="1"/>
  <c r="N94" i="1"/>
  <c r="C94" i="1"/>
  <c r="D92" i="1"/>
  <c r="E92" i="1"/>
  <c r="F92" i="1"/>
  <c r="G92" i="1"/>
  <c r="H92" i="1"/>
  <c r="I92" i="1"/>
  <c r="J92" i="1"/>
  <c r="K92" i="1"/>
  <c r="L92" i="1"/>
  <c r="M92" i="1"/>
  <c r="N92" i="1"/>
  <c r="C92" i="1"/>
  <c r="D88" i="1"/>
  <c r="E88" i="1"/>
  <c r="F88" i="1"/>
  <c r="G88" i="1"/>
  <c r="H88" i="1"/>
  <c r="I88" i="1"/>
  <c r="J88" i="1"/>
  <c r="K88" i="1"/>
  <c r="M88" i="1"/>
  <c r="N88" i="1"/>
  <c r="C88" i="1"/>
  <c r="C68" i="1"/>
  <c r="C63" i="1"/>
  <c r="D61" i="1"/>
  <c r="E61" i="1"/>
  <c r="F61" i="1"/>
  <c r="G61" i="1"/>
  <c r="H61" i="1"/>
  <c r="I61" i="1"/>
  <c r="J61" i="1"/>
  <c r="K61" i="1"/>
  <c r="L61" i="1"/>
  <c r="M61" i="1"/>
  <c r="N61" i="1"/>
  <c r="C61" i="1"/>
  <c r="C59" i="1"/>
  <c r="D48" i="1"/>
  <c r="E48" i="1"/>
  <c r="F48" i="1"/>
  <c r="G48" i="1"/>
  <c r="H48" i="1"/>
  <c r="I48" i="1"/>
  <c r="J48" i="1"/>
  <c r="K48" i="1"/>
  <c r="L48" i="1"/>
  <c r="M48" i="1"/>
  <c r="N48" i="1"/>
  <c r="C48" i="1"/>
  <c r="D44" i="1"/>
  <c r="E44" i="1"/>
  <c r="F44" i="1"/>
  <c r="G44" i="1"/>
  <c r="H44" i="1"/>
  <c r="I44" i="1"/>
  <c r="J44" i="1"/>
  <c r="K44" i="1"/>
  <c r="L44" i="1"/>
  <c r="M44" i="1"/>
  <c r="N44" i="1"/>
  <c r="C44" i="1"/>
  <c r="D42" i="1"/>
  <c r="E42" i="1"/>
  <c r="F42" i="1"/>
  <c r="G42" i="1"/>
  <c r="H42" i="1"/>
  <c r="I42" i="1"/>
  <c r="J42" i="1"/>
  <c r="K42" i="1"/>
  <c r="L42" i="1"/>
  <c r="M42" i="1"/>
  <c r="N42" i="1"/>
  <c r="C42" i="1"/>
  <c r="D39" i="1"/>
  <c r="E39" i="1"/>
  <c r="F39" i="1"/>
  <c r="G39" i="1"/>
  <c r="H39" i="1"/>
  <c r="I39" i="1"/>
  <c r="J39" i="1"/>
  <c r="K39" i="1"/>
  <c r="L39" i="1"/>
  <c r="M39" i="1"/>
  <c r="N39" i="1"/>
  <c r="C39" i="1"/>
  <c r="D37" i="1"/>
  <c r="E37" i="1"/>
  <c r="F37" i="1"/>
  <c r="G37" i="1"/>
  <c r="H37" i="1"/>
  <c r="I37" i="1"/>
  <c r="J37" i="1"/>
  <c r="K37" i="1"/>
  <c r="L37" i="1"/>
  <c r="M37" i="1"/>
  <c r="N37" i="1"/>
  <c r="C37" i="1"/>
  <c r="D34" i="1"/>
  <c r="E34" i="1"/>
  <c r="F34" i="1"/>
  <c r="G34" i="1"/>
  <c r="H34" i="1"/>
  <c r="I34" i="1"/>
  <c r="J34" i="1"/>
  <c r="K34" i="1"/>
  <c r="L34" i="1"/>
  <c r="M34" i="1"/>
  <c r="N34" i="1"/>
  <c r="C34" i="1"/>
  <c r="C28" i="1"/>
  <c r="C26" i="1"/>
  <c r="C22" i="1"/>
  <c r="C14" i="1"/>
  <c r="C187" i="1" l="1"/>
  <c r="C185" i="1"/>
  <c r="C183" i="1"/>
  <c r="C181" i="1"/>
  <c r="C179" i="1"/>
  <c r="C173" i="1"/>
  <c r="C159" i="1"/>
  <c r="C146" i="1"/>
  <c r="C141" i="1"/>
  <c r="C135" i="1"/>
  <c r="C133" i="1"/>
  <c r="C131" i="1"/>
  <c r="C118" i="1"/>
  <c r="C110" i="1"/>
  <c r="C82" i="1"/>
  <c r="C79" i="1"/>
  <c r="C74" i="1"/>
  <c r="C71" i="1"/>
  <c r="C65" i="1"/>
  <c r="C32" i="1"/>
  <c r="C24" i="1"/>
  <c r="C9" i="1"/>
  <c r="C7" i="1"/>
  <c r="C17" i="1" l="1"/>
  <c r="C177" i="1"/>
  <c r="C156" i="1"/>
  <c r="C77" i="1"/>
</calcChain>
</file>

<file path=xl/sharedStrings.xml><?xml version="1.0" encoding="utf-8"?>
<sst xmlns="http://schemas.openxmlformats.org/spreadsheetml/2006/main" count="1176" uniqueCount="118">
  <si>
    <t>Name of Mineral</t>
  </si>
  <si>
    <t>PROVINCES</t>
  </si>
  <si>
    <t>Total</t>
  </si>
  <si>
    <t>Grand-Total</t>
  </si>
  <si>
    <t>ANTIMONY</t>
  </si>
  <si>
    <t>KPK</t>
  </si>
  <si>
    <t>ARGI-CLAY</t>
  </si>
  <si>
    <t>Punjab</t>
  </si>
  <si>
    <t>BARYTE</t>
  </si>
  <si>
    <t>Balochistan</t>
  </si>
  <si>
    <t>BAUXITE</t>
  </si>
  <si>
    <t>BENTONITE</t>
  </si>
  <si>
    <t>BASALT</t>
  </si>
  <si>
    <t>BRINE</t>
  </si>
  <si>
    <t>BAUXIDE IRON</t>
  </si>
  <si>
    <t>Sindh</t>
  </si>
  <si>
    <t>CHALK</t>
  </si>
  <si>
    <t>CALCITE</t>
  </si>
  <si>
    <t>COPPER ORE</t>
  </si>
  <si>
    <t>CHINA CLAY</t>
  </si>
  <si>
    <t>CONGLOMERATE</t>
  </si>
  <si>
    <t>CLAY</t>
  </si>
  <si>
    <t>COPPER BLISTER</t>
  </si>
  <si>
    <t>CHROMITE</t>
  </si>
  <si>
    <t>FATA</t>
  </si>
  <si>
    <t>COAL</t>
  </si>
  <si>
    <t>DOLOMITE</t>
  </si>
  <si>
    <t>DIORITE</t>
  </si>
  <si>
    <t>EMERALD    (In Grams)</t>
  </si>
  <si>
    <t>FELD SPAR</t>
  </si>
  <si>
    <t>FLUORITE</t>
  </si>
  <si>
    <t>FIRE CLAY</t>
  </si>
  <si>
    <t>GYPSUM</t>
  </si>
  <si>
    <t>GRAPHITE</t>
  </si>
  <si>
    <t>GRAVEL</t>
  </si>
  <si>
    <t>GRANITE</t>
  </si>
  <si>
    <t>GABRO</t>
  </si>
  <si>
    <t>GNEES</t>
  </si>
  <si>
    <t>GUM STONE</t>
  </si>
  <si>
    <t>HAMATITE</t>
  </si>
  <si>
    <t>IRON ORE</t>
  </si>
  <si>
    <t>LATERITE</t>
  </si>
  <si>
    <t>LIME STONE</t>
  </si>
  <si>
    <t>MANGANESE</t>
  </si>
  <si>
    <t>MAGNISITE</t>
  </si>
  <si>
    <t>MARBLE</t>
  </si>
  <si>
    <t xml:space="preserve">(ONYX) </t>
  </si>
  <si>
    <t>(ORD)</t>
  </si>
  <si>
    <t>OCHER</t>
  </si>
  <si>
    <t>ORDINARY SAND</t>
  </si>
  <si>
    <t>ORDINARY  STONE</t>
  </si>
  <si>
    <t>PHOSPHATE</t>
  </si>
  <si>
    <t>PUMICE</t>
  </si>
  <si>
    <t>QUARTZ</t>
  </si>
  <si>
    <t>QUARTAZITE</t>
  </si>
  <si>
    <t>RED OXIDE</t>
  </si>
  <si>
    <t>RHYOLLITE</t>
  </si>
  <si>
    <t>ROCK SALT</t>
  </si>
  <si>
    <t>SAND STONE</t>
  </si>
  <si>
    <t>SULPHUR</t>
  </si>
  <si>
    <t>SHALE CLAY</t>
  </si>
  <si>
    <t>SERPENTINE</t>
  </si>
  <si>
    <t>SOAPSTONE</t>
  </si>
  <si>
    <t>SILICA SAND</t>
  </si>
  <si>
    <t>SLATE   STONE</t>
  </si>
  <si>
    <t>Trona</t>
  </si>
  <si>
    <t>MORAUM</t>
  </si>
  <si>
    <t>NEPHRITE</t>
  </si>
  <si>
    <t>Crude Oil (US Barrel)</t>
  </si>
  <si>
    <t>Natural Gas (MMCFt)</t>
  </si>
  <si>
    <t>SILT STONE</t>
  </si>
  <si>
    <t>MICA</t>
  </si>
  <si>
    <t>AMPHIBOLITIES</t>
  </si>
  <si>
    <t xml:space="preserve"> LEAD ORE</t>
  </si>
  <si>
    <t xml:space="preserve">INDUSTRIAL GARNET </t>
  </si>
  <si>
    <t>GARNET SHIST</t>
  </si>
  <si>
    <t xml:space="preserve">                 MINERALS PRODUCTION DATA     2017-18                                                ( unit MT )</t>
  </si>
  <si>
    <t>July,17</t>
  </si>
  <si>
    <t>Aug,17</t>
  </si>
  <si>
    <t>Sept,17</t>
  </si>
  <si>
    <t>Oct,17</t>
  </si>
  <si>
    <t>Nov,17</t>
  </si>
  <si>
    <t>Dec,17</t>
  </si>
  <si>
    <t>Jan,18</t>
  </si>
  <si>
    <t>Feb, 18</t>
  </si>
  <si>
    <t>Mar,18</t>
  </si>
  <si>
    <t>May,18</t>
  </si>
  <si>
    <t>Apr,18</t>
  </si>
  <si>
    <t>June,18</t>
  </si>
  <si>
    <t>BALL CLAY</t>
  </si>
  <si>
    <t>SINDH</t>
  </si>
  <si>
    <t>N.R</t>
  </si>
  <si>
    <t>NIL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</si>
  <si>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</si>
  <si>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</t>
  </si>
  <si>
    <t>-</t>
  </si>
  <si>
    <t>---</t>
  </si>
  <si>
    <t xml:space="preserve"> LAKE SALT</t>
  </si>
  <si>
    <t>FULLERS EARTH</t>
  </si>
  <si>
    <t xml:space="preserve">             </t>
  </si>
  <si>
    <t>chromite</t>
  </si>
  <si>
    <t>total</t>
  </si>
  <si>
    <t>coal</t>
  </si>
  <si>
    <t>laterite</t>
  </si>
  <si>
    <t>limestone</t>
  </si>
  <si>
    <t>marble</t>
  </si>
  <si>
    <t>serpentine</t>
  </si>
  <si>
    <t>soapstone</t>
  </si>
  <si>
    <t>Quartz</t>
  </si>
  <si>
    <t>fata</t>
  </si>
  <si>
    <t>Q1</t>
  </si>
  <si>
    <t>Q2</t>
  </si>
  <si>
    <t>Q3</t>
  </si>
  <si>
    <t>Q4</t>
  </si>
  <si>
    <t>Quarter Grand Total</t>
  </si>
  <si>
    <t>2015-16</t>
  </si>
  <si>
    <t>2016-17</t>
  </si>
  <si>
    <t>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</si>
</sst>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59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5" xfId="0" quotePrefix="1" applyFont="1" applyFill="1" applyBorder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0" xfId="0" applyFont="1"/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5"/>
  <sheetViews>
    <sheetView tabSelected="1" zoomScaleNormal="100" zoomScaleSheetLayoutView="80" workbookViewId="0">
      <selection sqref="A1:O197"/>
    </sheetView>
  </sheetViews>
  <sheetFormatPr defaultRowHeight="15" x14ac:dyDescent="0.25"/>
  <cols>
    <col min="1" max="1" width="17.7109375" style="1" customWidth="1"/>
    <col min="2" max="2" width="13.28515625" customWidth="1"/>
    <col min="3" max="14" width="9.85546875" customWidth="1"/>
    <col min="15" max="15" width="15.140625" customWidth="1"/>
  </cols>
  <sheetData>
    <row r="1" spans="1:15" ht="25.5" customHeight="1" x14ac:dyDescent="0.25">
      <c r="A1" s="62" t="s">
        <v>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30" customHeight="1" x14ac:dyDescent="0.25">
      <c r="A2" s="64" t="s">
        <v>0</v>
      </c>
      <c r="B2" s="59" t="s">
        <v>1</v>
      </c>
      <c r="C2" s="59" t="s">
        <v>77</v>
      </c>
      <c r="D2" s="59" t="s">
        <v>78</v>
      </c>
      <c r="E2" s="59" t="s">
        <v>79</v>
      </c>
      <c r="F2" s="59" t="s">
        <v>80</v>
      </c>
      <c r="G2" s="59" t="s">
        <v>81</v>
      </c>
      <c r="H2" s="59" t="s">
        <v>82</v>
      </c>
      <c r="I2" s="59" t="s">
        <v>83</v>
      </c>
      <c r="J2" s="66" t="s">
        <v>84</v>
      </c>
      <c r="K2" s="59" t="s">
        <v>85</v>
      </c>
      <c r="L2" s="59" t="s">
        <v>87</v>
      </c>
      <c r="M2" s="59" t="s">
        <v>86</v>
      </c>
      <c r="N2" s="59" t="s">
        <v>88</v>
      </c>
      <c r="O2" s="64" t="s">
        <v>3</v>
      </c>
    </row>
    <row r="3" spans="1:15" ht="18" customHeight="1" x14ac:dyDescent="0.25">
      <c r="A3" s="6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5"/>
    </row>
    <row r="4" spans="1:15" ht="23.25" customHeight="1" x14ac:dyDescent="0.25">
      <c r="A4" s="46" t="s">
        <v>72</v>
      </c>
      <c r="B4" s="3" t="s">
        <v>5</v>
      </c>
      <c r="C4" s="4">
        <v>0</v>
      </c>
      <c r="D4" s="4">
        <v>41</v>
      </c>
      <c r="E4" s="4">
        <v>0</v>
      </c>
      <c r="F4" s="4">
        <v>39</v>
      </c>
      <c r="G4" s="4">
        <v>0</v>
      </c>
      <c r="H4" s="4">
        <v>37</v>
      </c>
      <c r="I4" s="4">
        <v>110</v>
      </c>
      <c r="J4" s="4">
        <v>90</v>
      </c>
      <c r="K4" s="4">
        <v>75</v>
      </c>
      <c r="L4" s="4">
        <v>80</v>
      </c>
      <c r="M4" s="4">
        <v>0</v>
      </c>
      <c r="N4" s="4">
        <v>0</v>
      </c>
      <c r="O4" s="5">
        <f>SUM(C4:N4)</f>
        <v>472</v>
      </c>
    </row>
    <row r="5" spans="1:15" ht="21" customHeight="1" x14ac:dyDescent="0.25">
      <c r="A5" s="48"/>
      <c r="B5" s="3" t="s">
        <v>2</v>
      </c>
      <c r="C5" s="6">
        <f t="shared" ref="C5:N5" si="0">SUM(C4)</f>
        <v>0</v>
      </c>
      <c r="D5" s="6">
        <f t="shared" si="0"/>
        <v>41</v>
      </c>
      <c r="E5" s="6">
        <f t="shared" si="0"/>
        <v>0</v>
      </c>
      <c r="F5" s="6">
        <f t="shared" si="0"/>
        <v>39</v>
      </c>
      <c r="G5" s="6">
        <f t="shared" si="0"/>
        <v>0</v>
      </c>
      <c r="H5" s="6">
        <f t="shared" si="0"/>
        <v>37</v>
      </c>
      <c r="I5" s="6">
        <f t="shared" si="0"/>
        <v>110</v>
      </c>
      <c r="J5" s="6">
        <f t="shared" si="0"/>
        <v>90</v>
      </c>
      <c r="K5" s="6">
        <f t="shared" si="0"/>
        <v>75</v>
      </c>
      <c r="L5" s="6">
        <f t="shared" si="0"/>
        <v>80</v>
      </c>
      <c r="M5" s="6">
        <f t="shared" si="0"/>
        <v>0</v>
      </c>
      <c r="N5" s="6">
        <f t="shared" si="0"/>
        <v>0</v>
      </c>
      <c r="O5" s="32">
        <f t="shared" ref="O5:O68" si="1">SUM(C5:N5)</f>
        <v>472</v>
      </c>
    </row>
    <row r="6" spans="1:15" ht="16.5" customHeight="1" x14ac:dyDescent="0.25">
      <c r="A6" s="46" t="s">
        <v>4</v>
      </c>
      <c r="B6" s="3" t="s">
        <v>5</v>
      </c>
      <c r="C6" s="4">
        <v>0</v>
      </c>
      <c r="D6" s="4">
        <v>0</v>
      </c>
      <c r="E6" s="7">
        <v>0</v>
      </c>
      <c r="F6" s="4">
        <v>0</v>
      </c>
      <c r="G6" s="4">
        <v>0</v>
      </c>
      <c r="H6" s="7">
        <v>0</v>
      </c>
      <c r="I6" s="8">
        <v>0</v>
      </c>
      <c r="J6" s="8">
        <v>0</v>
      </c>
      <c r="K6" s="8">
        <v>0</v>
      </c>
      <c r="L6" s="4">
        <v>0</v>
      </c>
      <c r="M6" s="4">
        <v>0</v>
      </c>
      <c r="N6" s="4">
        <v>0</v>
      </c>
      <c r="O6" s="32">
        <f t="shared" si="1"/>
        <v>0</v>
      </c>
    </row>
    <row r="7" spans="1:15" ht="21" customHeight="1" x14ac:dyDescent="0.25">
      <c r="A7" s="48"/>
      <c r="B7" s="3" t="s">
        <v>2</v>
      </c>
      <c r="C7" s="3">
        <f>SUM(C6)</f>
        <v>0</v>
      </c>
      <c r="D7" s="3">
        <f t="shared" ref="D7:N7" si="2">SUM(D6)</f>
        <v>0</v>
      </c>
      <c r="E7" s="3">
        <f t="shared" si="2"/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3">
        <f t="shared" si="2"/>
        <v>0</v>
      </c>
      <c r="J7" s="3">
        <f t="shared" si="2"/>
        <v>0</v>
      </c>
      <c r="K7" s="3">
        <f t="shared" si="2"/>
        <v>0</v>
      </c>
      <c r="L7" s="3">
        <f t="shared" si="2"/>
        <v>0</v>
      </c>
      <c r="M7" s="3">
        <f t="shared" si="2"/>
        <v>0</v>
      </c>
      <c r="N7" s="3">
        <f t="shared" si="2"/>
        <v>0</v>
      </c>
      <c r="O7" s="32">
        <f t="shared" si="1"/>
        <v>0</v>
      </c>
    </row>
    <row r="8" spans="1:15" ht="21" customHeight="1" x14ac:dyDescent="0.25">
      <c r="A8" s="46" t="s">
        <v>6</v>
      </c>
      <c r="B8" s="3" t="s">
        <v>7</v>
      </c>
      <c r="C8" s="4">
        <v>409529</v>
      </c>
      <c r="D8" s="4">
        <v>473252</v>
      </c>
      <c r="E8" s="7">
        <v>494406</v>
      </c>
      <c r="F8" s="4">
        <v>556310</v>
      </c>
      <c r="G8" s="4">
        <v>575858</v>
      </c>
      <c r="H8" s="4">
        <v>544332</v>
      </c>
      <c r="I8" s="4">
        <v>587005</v>
      </c>
      <c r="J8" s="9">
        <v>472174</v>
      </c>
      <c r="K8" s="7">
        <v>437406</v>
      </c>
      <c r="L8" s="4">
        <v>635420</v>
      </c>
      <c r="M8" s="4">
        <v>600002</v>
      </c>
      <c r="N8" s="4">
        <v>549986</v>
      </c>
      <c r="O8" s="32">
        <f t="shared" si="1"/>
        <v>6335680</v>
      </c>
    </row>
    <row r="9" spans="1:15" ht="17.25" customHeight="1" x14ac:dyDescent="0.25">
      <c r="A9" s="48"/>
      <c r="B9" s="3" t="s">
        <v>2</v>
      </c>
      <c r="C9" s="3">
        <f>SUM(C8)</f>
        <v>409529</v>
      </c>
      <c r="D9" s="3">
        <f t="shared" ref="D9:N9" si="3">SUM(D8)</f>
        <v>473252</v>
      </c>
      <c r="E9" s="3">
        <f t="shared" si="3"/>
        <v>494406</v>
      </c>
      <c r="F9" s="3">
        <f t="shared" si="3"/>
        <v>556310</v>
      </c>
      <c r="G9" s="3">
        <f t="shared" si="3"/>
        <v>575858</v>
      </c>
      <c r="H9" s="3">
        <f t="shared" si="3"/>
        <v>544332</v>
      </c>
      <c r="I9" s="3">
        <f t="shared" si="3"/>
        <v>587005</v>
      </c>
      <c r="J9" s="3">
        <f t="shared" si="3"/>
        <v>472174</v>
      </c>
      <c r="K9" s="3">
        <f t="shared" si="3"/>
        <v>437406</v>
      </c>
      <c r="L9" s="3">
        <f t="shared" si="3"/>
        <v>635420</v>
      </c>
      <c r="M9" s="3">
        <f t="shared" si="3"/>
        <v>600002</v>
      </c>
      <c r="N9" s="3">
        <f t="shared" si="3"/>
        <v>549986</v>
      </c>
      <c r="O9" s="32">
        <f t="shared" si="1"/>
        <v>6335680</v>
      </c>
    </row>
    <row r="10" spans="1:15" ht="18.75" customHeight="1" x14ac:dyDescent="0.25">
      <c r="A10" s="46" t="s">
        <v>89</v>
      </c>
      <c r="B10" s="3" t="s">
        <v>90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10">
        <v>0</v>
      </c>
      <c r="K10" s="4">
        <v>0</v>
      </c>
      <c r="L10" s="4">
        <v>0</v>
      </c>
      <c r="M10" s="4">
        <v>0</v>
      </c>
      <c r="N10" s="4">
        <v>0</v>
      </c>
      <c r="O10" s="32">
        <f t="shared" si="1"/>
        <v>0</v>
      </c>
    </row>
    <row r="11" spans="1:15" ht="19.5" customHeight="1" x14ac:dyDescent="0.25">
      <c r="A11" s="48"/>
      <c r="B11" s="3" t="s">
        <v>2</v>
      </c>
      <c r="C11" s="3">
        <f>SUM(C10)</f>
        <v>0</v>
      </c>
      <c r="D11" s="3">
        <f t="shared" ref="D11:N11" si="4">SUM(D10)</f>
        <v>0</v>
      </c>
      <c r="E11" s="3">
        <f t="shared" si="4"/>
        <v>0</v>
      </c>
      <c r="F11" s="3">
        <f t="shared" si="4"/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3">
        <f t="shared" si="4"/>
        <v>0</v>
      </c>
      <c r="K11" s="3">
        <f t="shared" si="4"/>
        <v>0</v>
      </c>
      <c r="L11" s="3">
        <f t="shared" si="4"/>
        <v>0</v>
      </c>
      <c r="M11" s="3">
        <f t="shared" si="4"/>
        <v>0</v>
      </c>
      <c r="N11" s="3">
        <f t="shared" si="4"/>
        <v>0</v>
      </c>
      <c r="O11" s="32">
        <f t="shared" si="1"/>
        <v>0</v>
      </c>
    </row>
    <row r="12" spans="1:15" ht="16.5" customHeight="1" x14ac:dyDescent="0.25">
      <c r="A12" s="46" t="s">
        <v>8</v>
      </c>
      <c r="B12" s="3" t="s">
        <v>5</v>
      </c>
      <c r="C12" s="4">
        <v>108</v>
      </c>
      <c r="D12" s="4">
        <v>139</v>
      </c>
      <c r="E12" s="7">
        <v>110</v>
      </c>
      <c r="F12" s="4">
        <v>147</v>
      </c>
      <c r="G12" s="4">
        <v>286</v>
      </c>
      <c r="H12" s="4">
        <v>316</v>
      </c>
      <c r="I12" s="4">
        <v>240</v>
      </c>
      <c r="J12" s="9">
        <v>158</v>
      </c>
      <c r="K12" s="7">
        <v>164</v>
      </c>
      <c r="L12" s="4">
        <v>223</v>
      </c>
      <c r="M12" s="4">
        <v>233</v>
      </c>
      <c r="N12" s="4">
        <v>168</v>
      </c>
      <c r="O12" s="32">
        <f t="shared" si="1"/>
        <v>2292</v>
      </c>
    </row>
    <row r="13" spans="1:15" ht="15.75" customHeight="1" x14ac:dyDescent="0.25">
      <c r="A13" s="47"/>
      <c r="B13" s="3" t="s">
        <v>9</v>
      </c>
      <c r="C13" s="4">
        <v>6497</v>
      </c>
      <c r="D13" s="4">
        <v>19155</v>
      </c>
      <c r="E13" s="4">
        <v>2042</v>
      </c>
      <c r="F13" s="4">
        <v>2986</v>
      </c>
      <c r="G13" s="4">
        <v>1132</v>
      </c>
      <c r="H13" s="4">
        <v>398</v>
      </c>
      <c r="I13" s="4">
        <v>14127</v>
      </c>
      <c r="J13" s="9">
        <v>8453</v>
      </c>
      <c r="K13" s="4">
        <v>9265</v>
      </c>
      <c r="L13" s="4">
        <v>4818</v>
      </c>
      <c r="M13" s="4">
        <v>10426</v>
      </c>
      <c r="N13" s="4">
        <v>7256</v>
      </c>
      <c r="O13" s="32">
        <f t="shared" si="1"/>
        <v>86555</v>
      </c>
    </row>
    <row r="14" spans="1:15" ht="15.75" customHeight="1" x14ac:dyDescent="0.25">
      <c r="A14" s="48"/>
      <c r="B14" s="3" t="s">
        <v>2</v>
      </c>
      <c r="C14" s="3">
        <f>SUM(C12:C13)</f>
        <v>6605</v>
      </c>
      <c r="D14" s="3">
        <f t="shared" ref="D14:N14" si="5">SUM(D12:D13)</f>
        <v>19294</v>
      </c>
      <c r="E14" s="3">
        <f t="shared" si="5"/>
        <v>2152</v>
      </c>
      <c r="F14" s="3">
        <f t="shared" si="5"/>
        <v>3133</v>
      </c>
      <c r="G14" s="3">
        <f t="shared" si="5"/>
        <v>1418</v>
      </c>
      <c r="H14" s="3">
        <f t="shared" si="5"/>
        <v>714</v>
      </c>
      <c r="I14" s="3">
        <f t="shared" si="5"/>
        <v>14367</v>
      </c>
      <c r="J14" s="3">
        <f t="shared" si="5"/>
        <v>8611</v>
      </c>
      <c r="K14" s="3">
        <f t="shared" si="5"/>
        <v>9429</v>
      </c>
      <c r="L14" s="3">
        <f t="shared" si="5"/>
        <v>5041</v>
      </c>
      <c r="M14" s="3">
        <f t="shared" si="5"/>
        <v>10659</v>
      </c>
      <c r="N14" s="3">
        <f t="shared" si="5"/>
        <v>7424</v>
      </c>
      <c r="O14" s="32">
        <f t="shared" si="1"/>
        <v>88847</v>
      </c>
    </row>
    <row r="15" spans="1:15" ht="15.75" customHeight="1" x14ac:dyDescent="0.25">
      <c r="A15" s="46" t="s">
        <v>10</v>
      </c>
      <c r="B15" s="3" t="s">
        <v>7</v>
      </c>
      <c r="C15" s="4">
        <v>625</v>
      </c>
      <c r="D15" s="4">
        <v>5810</v>
      </c>
      <c r="E15" s="7">
        <v>6293</v>
      </c>
      <c r="F15" s="4">
        <v>19039</v>
      </c>
      <c r="G15" s="4">
        <v>18243</v>
      </c>
      <c r="H15" s="4">
        <v>27914</v>
      </c>
      <c r="I15" s="4">
        <v>19625</v>
      </c>
      <c r="J15" s="9">
        <v>9672</v>
      </c>
      <c r="K15" s="4">
        <v>5481</v>
      </c>
      <c r="L15" s="4">
        <v>5858</v>
      </c>
      <c r="M15" s="4">
        <v>7079</v>
      </c>
      <c r="N15" s="4">
        <v>16110</v>
      </c>
      <c r="O15" s="32">
        <f t="shared" si="1"/>
        <v>141749</v>
      </c>
    </row>
    <row r="16" spans="1:15" ht="15.75" customHeight="1" x14ac:dyDescent="0.25">
      <c r="A16" s="47"/>
      <c r="B16" s="3" t="s">
        <v>5</v>
      </c>
      <c r="C16" s="4">
        <v>0</v>
      </c>
      <c r="D16" s="4">
        <v>0</v>
      </c>
      <c r="E16" s="4">
        <v>0</v>
      </c>
      <c r="F16" s="4">
        <v>100</v>
      </c>
      <c r="G16" s="4">
        <v>0</v>
      </c>
      <c r="H16" s="4">
        <v>0</v>
      </c>
      <c r="I16" s="4">
        <v>150</v>
      </c>
      <c r="J16" s="9">
        <v>300</v>
      </c>
      <c r="K16" s="4">
        <v>990</v>
      </c>
      <c r="L16" s="4">
        <v>1000</v>
      </c>
      <c r="M16" s="4">
        <v>480</v>
      </c>
      <c r="N16" s="4">
        <v>420</v>
      </c>
      <c r="O16" s="32">
        <f t="shared" si="1"/>
        <v>3440</v>
      </c>
    </row>
    <row r="17" spans="1:15" ht="15.75" customHeight="1" x14ac:dyDescent="0.25">
      <c r="A17" s="48"/>
      <c r="B17" s="3" t="s">
        <v>2</v>
      </c>
      <c r="C17" s="3">
        <f>SUM(C15:C16)</f>
        <v>625</v>
      </c>
      <c r="D17" s="3">
        <f t="shared" ref="D17:N17" si="6">SUM(D15:D16)</f>
        <v>5810</v>
      </c>
      <c r="E17" s="3">
        <f t="shared" si="6"/>
        <v>6293</v>
      </c>
      <c r="F17" s="3">
        <f t="shared" si="6"/>
        <v>19139</v>
      </c>
      <c r="G17" s="3">
        <f t="shared" si="6"/>
        <v>18243</v>
      </c>
      <c r="H17" s="3">
        <f t="shared" si="6"/>
        <v>27914</v>
      </c>
      <c r="I17" s="3">
        <f t="shared" si="6"/>
        <v>19775</v>
      </c>
      <c r="J17" s="3">
        <f t="shared" si="6"/>
        <v>9972</v>
      </c>
      <c r="K17" s="3">
        <f t="shared" si="6"/>
        <v>6471</v>
      </c>
      <c r="L17" s="3">
        <f t="shared" si="6"/>
        <v>6858</v>
      </c>
      <c r="M17" s="3">
        <f t="shared" si="6"/>
        <v>7559</v>
      </c>
      <c r="N17" s="3">
        <f t="shared" si="6"/>
        <v>16530</v>
      </c>
      <c r="O17" s="32">
        <f t="shared" si="1"/>
        <v>145189</v>
      </c>
    </row>
    <row r="18" spans="1:15" ht="17.25" customHeight="1" x14ac:dyDescent="0.25">
      <c r="A18" s="46" t="s">
        <v>11</v>
      </c>
      <c r="B18" s="3" t="s">
        <v>7</v>
      </c>
      <c r="C18" s="4">
        <v>528</v>
      </c>
      <c r="D18" s="4">
        <v>1551</v>
      </c>
      <c r="E18" s="4">
        <v>2843</v>
      </c>
      <c r="F18" s="4">
        <v>11087</v>
      </c>
      <c r="G18" s="4">
        <v>20504</v>
      </c>
      <c r="H18" s="4">
        <v>16335</v>
      </c>
      <c r="I18" s="4">
        <v>3066</v>
      </c>
      <c r="J18" s="9">
        <v>1742</v>
      </c>
      <c r="K18" s="4">
        <v>2479</v>
      </c>
      <c r="L18" s="4">
        <v>2937</v>
      </c>
      <c r="M18" s="4">
        <v>5033</v>
      </c>
      <c r="N18" s="4">
        <v>4316</v>
      </c>
      <c r="O18" s="32">
        <f t="shared" si="1"/>
        <v>72421</v>
      </c>
    </row>
    <row r="19" spans="1:15" ht="15.75" customHeight="1" x14ac:dyDescent="0.25">
      <c r="A19" s="47"/>
      <c r="B19" s="3" t="s">
        <v>5</v>
      </c>
      <c r="C19" s="4">
        <v>490</v>
      </c>
      <c r="D19" s="4">
        <v>0</v>
      </c>
      <c r="E19" s="4">
        <v>60</v>
      </c>
      <c r="F19" s="4">
        <v>400</v>
      </c>
      <c r="G19" s="4">
        <v>357</v>
      </c>
      <c r="H19" s="4">
        <v>0</v>
      </c>
      <c r="I19" s="4">
        <v>0</v>
      </c>
      <c r="J19" s="9">
        <v>150</v>
      </c>
      <c r="K19" s="4">
        <v>200</v>
      </c>
      <c r="L19" s="4">
        <v>190</v>
      </c>
      <c r="M19" s="4">
        <v>0</v>
      </c>
      <c r="N19" s="4">
        <v>0</v>
      </c>
      <c r="O19" s="32">
        <f t="shared" si="1"/>
        <v>1847</v>
      </c>
    </row>
    <row r="20" spans="1:15" ht="15.75" customHeight="1" x14ac:dyDescent="0.25">
      <c r="A20" s="48"/>
      <c r="B20" s="3" t="s">
        <v>2</v>
      </c>
      <c r="C20" s="3">
        <f>SUM(C18:C19)</f>
        <v>1018</v>
      </c>
      <c r="D20" s="3">
        <f t="shared" ref="D20:H20" si="7">SUM(D18:D19)</f>
        <v>1551</v>
      </c>
      <c r="E20" s="3">
        <f t="shared" si="7"/>
        <v>2903</v>
      </c>
      <c r="F20" s="3">
        <f t="shared" si="7"/>
        <v>11487</v>
      </c>
      <c r="G20" s="3">
        <f t="shared" si="7"/>
        <v>20861</v>
      </c>
      <c r="H20" s="3">
        <f t="shared" si="7"/>
        <v>16335</v>
      </c>
      <c r="I20" s="3">
        <f t="shared" ref="I20:N20" si="8">SUM(I18:I19)</f>
        <v>3066</v>
      </c>
      <c r="J20" s="3">
        <f t="shared" si="8"/>
        <v>1892</v>
      </c>
      <c r="K20" s="3">
        <f t="shared" si="8"/>
        <v>2679</v>
      </c>
      <c r="L20" s="3">
        <f t="shared" si="8"/>
        <v>3127</v>
      </c>
      <c r="M20" s="3">
        <f t="shared" si="8"/>
        <v>5033</v>
      </c>
      <c r="N20" s="3">
        <f t="shared" si="8"/>
        <v>4316</v>
      </c>
      <c r="O20" s="32">
        <f t="shared" si="1"/>
        <v>74268</v>
      </c>
    </row>
    <row r="21" spans="1:15" ht="19.5" customHeight="1" x14ac:dyDescent="0.25">
      <c r="A21" s="46" t="s">
        <v>12</v>
      </c>
      <c r="B21" s="3" t="s">
        <v>9</v>
      </c>
      <c r="C21" s="4">
        <v>70</v>
      </c>
      <c r="D21" s="4">
        <v>52</v>
      </c>
      <c r="E21" s="4">
        <v>0</v>
      </c>
      <c r="F21" s="4">
        <v>170</v>
      </c>
      <c r="G21" s="4">
        <v>0</v>
      </c>
      <c r="H21" s="4">
        <v>0</v>
      </c>
      <c r="I21" s="4">
        <v>100</v>
      </c>
      <c r="J21" s="9">
        <v>105</v>
      </c>
      <c r="K21" s="4">
        <v>25</v>
      </c>
      <c r="L21" s="4">
        <v>85</v>
      </c>
      <c r="M21" s="4">
        <v>0</v>
      </c>
      <c r="N21" s="4">
        <v>0</v>
      </c>
      <c r="O21" s="32">
        <f t="shared" si="1"/>
        <v>607</v>
      </c>
    </row>
    <row r="22" spans="1:15" ht="15.75" customHeight="1" x14ac:dyDescent="0.25">
      <c r="A22" s="48"/>
      <c r="B22" s="3" t="s">
        <v>2</v>
      </c>
      <c r="C22" s="3">
        <f>SUM(C21)</f>
        <v>70</v>
      </c>
      <c r="D22" s="3">
        <f t="shared" ref="D22:N22" si="9">SUM(D21)</f>
        <v>52</v>
      </c>
      <c r="E22" s="3">
        <f t="shared" si="9"/>
        <v>0</v>
      </c>
      <c r="F22" s="3">
        <f t="shared" si="9"/>
        <v>170</v>
      </c>
      <c r="G22" s="3">
        <f t="shared" si="9"/>
        <v>0</v>
      </c>
      <c r="H22" s="3">
        <f t="shared" si="9"/>
        <v>0</v>
      </c>
      <c r="I22" s="3">
        <f t="shared" si="9"/>
        <v>100</v>
      </c>
      <c r="J22" s="3">
        <f t="shared" si="9"/>
        <v>105</v>
      </c>
      <c r="K22" s="3">
        <f t="shared" si="9"/>
        <v>25</v>
      </c>
      <c r="L22" s="3">
        <f t="shared" si="9"/>
        <v>85</v>
      </c>
      <c r="M22" s="3">
        <f t="shared" si="9"/>
        <v>0</v>
      </c>
      <c r="N22" s="3">
        <f t="shared" si="9"/>
        <v>0</v>
      </c>
      <c r="O22" s="32">
        <f t="shared" si="1"/>
        <v>607</v>
      </c>
    </row>
    <row r="23" spans="1:15" ht="15.75" customHeight="1" x14ac:dyDescent="0.25">
      <c r="A23" s="53" t="s">
        <v>13</v>
      </c>
      <c r="B23" s="3" t="s">
        <v>7</v>
      </c>
      <c r="C23" s="4">
        <v>4754</v>
      </c>
      <c r="D23" s="4">
        <v>5276</v>
      </c>
      <c r="E23" s="4">
        <v>4261</v>
      </c>
      <c r="F23" s="4">
        <v>5820</v>
      </c>
      <c r="G23" s="4">
        <v>5062</v>
      </c>
      <c r="H23" s="4">
        <v>4796</v>
      </c>
      <c r="I23" s="4">
        <v>5915</v>
      </c>
      <c r="J23" s="11">
        <v>5366</v>
      </c>
      <c r="K23" s="4">
        <v>5745</v>
      </c>
      <c r="L23" s="4">
        <v>5337</v>
      </c>
      <c r="M23" s="4">
        <v>5245</v>
      </c>
      <c r="N23" s="4">
        <v>5577</v>
      </c>
      <c r="O23" s="32">
        <f t="shared" si="1"/>
        <v>63154</v>
      </c>
    </row>
    <row r="24" spans="1:15" ht="15.75" customHeight="1" x14ac:dyDescent="0.25">
      <c r="A24" s="53"/>
      <c r="B24" s="3" t="s">
        <v>2</v>
      </c>
      <c r="C24" s="3">
        <f>SUM(C23)</f>
        <v>4754</v>
      </c>
      <c r="D24" s="3">
        <f t="shared" ref="D24:N24" si="10">SUM(D23)</f>
        <v>5276</v>
      </c>
      <c r="E24" s="3">
        <f t="shared" si="10"/>
        <v>4261</v>
      </c>
      <c r="F24" s="3">
        <f t="shared" si="10"/>
        <v>5820</v>
      </c>
      <c r="G24" s="3">
        <f t="shared" si="10"/>
        <v>5062</v>
      </c>
      <c r="H24" s="3">
        <f t="shared" si="10"/>
        <v>4796</v>
      </c>
      <c r="I24" s="3">
        <f t="shared" si="10"/>
        <v>5915</v>
      </c>
      <c r="J24" s="3">
        <f t="shared" si="10"/>
        <v>5366</v>
      </c>
      <c r="K24" s="3">
        <f t="shared" si="10"/>
        <v>5745</v>
      </c>
      <c r="L24" s="3">
        <f t="shared" si="10"/>
        <v>5337</v>
      </c>
      <c r="M24" s="3">
        <f t="shared" si="10"/>
        <v>5245</v>
      </c>
      <c r="N24" s="3">
        <f t="shared" si="10"/>
        <v>5577</v>
      </c>
      <c r="O24" s="32">
        <f t="shared" si="1"/>
        <v>63154</v>
      </c>
    </row>
    <row r="25" spans="1:15" x14ac:dyDescent="0.25">
      <c r="A25" s="55" t="s">
        <v>14</v>
      </c>
      <c r="B25" s="3" t="s">
        <v>15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50</v>
      </c>
      <c r="I25" s="4">
        <v>0</v>
      </c>
      <c r="J25" s="11">
        <v>0</v>
      </c>
      <c r="K25" s="11">
        <v>0</v>
      </c>
      <c r="L25" s="11">
        <v>0</v>
      </c>
      <c r="M25" s="11">
        <v>0</v>
      </c>
      <c r="N25" s="4">
        <v>0</v>
      </c>
      <c r="O25" s="32">
        <f t="shared" si="1"/>
        <v>50</v>
      </c>
    </row>
    <row r="26" spans="1:15" ht="15.75" customHeight="1" x14ac:dyDescent="0.25">
      <c r="A26" s="55"/>
      <c r="B26" s="3" t="s">
        <v>2</v>
      </c>
      <c r="C26" s="3">
        <f>SUM(C25)</f>
        <v>0</v>
      </c>
      <c r="D26" s="3">
        <f t="shared" ref="D26:N26" si="11">SUM(D25)</f>
        <v>0</v>
      </c>
      <c r="E26" s="3">
        <f t="shared" si="11"/>
        <v>0</v>
      </c>
      <c r="F26" s="3">
        <f t="shared" si="11"/>
        <v>0</v>
      </c>
      <c r="G26" s="3">
        <f t="shared" si="11"/>
        <v>0</v>
      </c>
      <c r="H26" s="3">
        <f t="shared" si="11"/>
        <v>50</v>
      </c>
      <c r="I26" s="3">
        <f t="shared" si="11"/>
        <v>0</v>
      </c>
      <c r="J26" s="3">
        <f t="shared" si="11"/>
        <v>0</v>
      </c>
      <c r="K26" s="3">
        <f t="shared" si="11"/>
        <v>0</v>
      </c>
      <c r="L26" s="3">
        <f t="shared" si="11"/>
        <v>0</v>
      </c>
      <c r="M26" s="3">
        <f t="shared" si="11"/>
        <v>0</v>
      </c>
      <c r="N26" s="3">
        <f t="shared" si="11"/>
        <v>0</v>
      </c>
      <c r="O26" s="32">
        <f t="shared" si="1"/>
        <v>50</v>
      </c>
    </row>
    <row r="27" spans="1:15" x14ac:dyDescent="0.25">
      <c r="A27" s="46" t="s">
        <v>99</v>
      </c>
      <c r="B27" s="3" t="s">
        <v>15</v>
      </c>
      <c r="C27" s="4">
        <v>2595</v>
      </c>
      <c r="D27" s="4">
        <v>2595</v>
      </c>
      <c r="E27" s="4">
        <v>5440</v>
      </c>
      <c r="F27" s="4">
        <v>2380</v>
      </c>
      <c r="G27" s="4">
        <v>2380</v>
      </c>
      <c r="H27" s="4">
        <v>10950</v>
      </c>
      <c r="I27" s="4">
        <v>900</v>
      </c>
      <c r="J27" s="4">
        <v>4870</v>
      </c>
      <c r="K27" s="4">
        <v>4100</v>
      </c>
      <c r="L27" s="4">
        <v>900</v>
      </c>
      <c r="M27" s="4" t="s">
        <v>92</v>
      </c>
      <c r="N27" s="4">
        <v>4130</v>
      </c>
      <c r="O27" s="32">
        <f t="shared" si="1"/>
        <v>41240</v>
      </c>
    </row>
    <row r="28" spans="1:15" ht="15.75" customHeight="1" x14ac:dyDescent="0.25">
      <c r="A28" s="48"/>
      <c r="B28" s="3" t="s">
        <v>2</v>
      </c>
      <c r="C28" s="3">
        <f>SUM(C27)</f>
        <v>2595</v>
      </c>
      <c r="D28" s="3">
        <f t="shared" ref="D28:N28" si="12">SUM(D27)</f>
        <v>2595</v>
      </c>
      <c r="E28" s="3">
        <f t="shared" si="12"/>
        <v>5440</v>
      </c>
      <c r="F28" s="3">
        <f t="shared" si="12"/>
        <v>2380</v>
      </c>
      <c r="G28" s="3">
        <f t="shared" si="12"/>
        <v>2380</v>
      </c>
      <c r="H28" s="3">
        <f t="shared" si="12"/>
        <v>10950</v>
      </c>
      <c r="I28" s="3">
        <f t="shared" si="12"/>
        <v>900</v>
      </c>
      <c r="J28" s="3">
        <f t="shared" si="12"/>
        <v>4870</v>
      </c>
      <c r="K28" s="3">
        <f t="shared" si="12"/>
        <v>4100</v>
      </c>
      <c r="L28" s="3">
        <f t="shared" si="12"/>
        <v>900</v>
      </c>
      <c r="M28" s="3">
        <f t="shared" si="12"/>
        <v>0</v>
      </c>
      <c r="N28" s="3">
        <f t="shared" si="12"/>
        <v>4130</v>
      </c>
      <c r="O28" s="32">
        <f t="shared" si="1"/>
        <v>41240</v>
      </c>
    </row>
    <row r="29" spans="1:15" x14ac:dyDescent="0.25">
      <c r="A29" s="46" t="s">
        <v>16</v>
      </c>
      <c r="B29" s="3" t="s">
        <v>15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32">
        <f t="shared" si="1"/>
        <v>0</v>
      </c>
    </row>
    <row r="30" spans="1:15" ht="15.75" customHeight="1" x14ac:dyDescent="0.25">
      <c r="A30" s="48"/>
      <c r="B30" s="3" t="s">
        <v>2</v>
      </c>
      <c r="C30" s="4">
        <f>SUM(C29)</f>
        <v>0</v>
      </c>
      <c r="D30" s="4">
        <f t="shared" ref="D30:N30" si="13">SUM(D29)</f>
        <v>0</v>
      </c>
      <c r="E30" s="4">
        <f t="shared" si="13"/>
        <v>0</v>
      </c>
      <c r="F30" s="4">
        <f t="shared" si="13"/>
        <v>0</v>
      </c>
      <c r="G30" s="4">
        <f t="shared" si="13"/>
        <v>0</v>
      </c>
      <c r="H30" s="4">
        <f t="shared" si="13"/>
        <v>0</v>
      </c>
      <c r="I30" s="4">
        <f t="shared" si="13"/>
        <v>0</v>
      </c>
      <c r="J30" s="4">
        <f t="shared" si="13"/>
        <v>0</v>
      </c>
      <c r="K30" s="4">
        <f t="shared" si="13"/>
        <v>0</v>
      </c>
      <c r="L30" s="4">
        <f t="shared" si="13"/>
        <v>0</v>
      </c>
      <c r="M30" s="4">
        <f t="shared" si="13"/>
        <v>0</v>
      </c>
      <c r="N30" s="4">
        <f t="shared" si="13"/>
        <v>0</v>
      </c>
      <c r="O30" s="32">
        <f t="shared" si="1"/>
        <v>0</v>
      </c>
    </row>
    <row r="31" spans="1:15" ht="15.75" customHeight="1" x14ac:dyDescent="0.25">
      <c r="A31" s="46" t="s">
        <v>17</v>
      </c>
      <c r="B31" s="3" t="s">
        <v>5</v>
      </c>
      <c r="C31" s="4">
        <v>576</v>
      </c>
      <c r="D31" s="4">
        <v>684</v>
      </c>
      <c r="E31" s="4">
        <v>90</v>
      </c>
      <c r="F31" s="4">
        <v>90</v>
      </c>
      <c r="G31" s="4">
        <v>0</v>
      </c>
      <c r="H31" s="4">
        <v>108</v>
      </c>
      <c r="I31" s="4">
        <v>144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32">
        <f t="shared" si="1"/>
        <v>1692</v>
      </c>
    </row>
    <row r="32" spans="1:15" ht="15.75" customHeight="1" x14ac:dyDescent="0.25">
      <c r="A32" s="48"/>
      <c r="B32" s="3" t="s">
        <v>2</v>
      </c>
      <c r="C32" s="3">
        <f>SUM(C31)</f>
        <v>576</v>
      </c>
      <c r="D32" s="3">
        <f t="shared" ref="D32:N32" si="14">SUM(D31)</f>
        <v>684</v>
      </c>
      <c r="E32" s="3">
        <f t="shared" si="14"/>
        <v>90</v>
      </c>
      <c r="F32" s="3">
        <f t="shared" si="14"/>
        <v>90</v>
      </c>
      <c r="G32" s="3">
        <f t="shared" si="14"/>
        <v>0</v>
      </c>
      <c r="H32" s="3">
        <f t="shared" si="14"/>
        <v>108</v>
      </c>
      <c r="I32" s="3">
        <f t="shared" si="14"/>
        <v>144</v>
      </c>
      <c r="J32" s="3">
        <f t="shared" si="14"/>
        <v>0</v>
      </c>
      <c r="K32" s="3">
        <f t="shared" si="14"/>
        <v>0</v>
      </c>
      <c r="L32" s="3">
        <f t="shared" si="14"/>
        <v>0</v>
      </c>
      <c r="M32" s="3">
        <f t="shared" si="14"/>
        <v>0</v>
      </c>
      <c r="N32" s="3">
        <f t="shared" si="14"/>
        <v>0</v>
      </c>
      <c r="O32" s="32">
        <f t="shared" si="1"/>
        <v>1692</v>
      </c>
    </row>
    <row r="33" spans="1:15" ht="15.75" customHeight="1" x14ac:dyDescent="0.25">
      <c r="A33" s="46" t="s">
        <v>18</v>
      </c>
      <c r="B33" s="3" t="s">
        <v>5</v>
      </c>
      <c r="C33" s="4">
        <v>0</v>
      </c>
      <c r="D33" s="4">
        <v>0</v>
      </c>
      <c r="E33" s="4">
        <v>0</v>
      </c>
      <c r="F33" s="4">
        <v>87</v>
      </c>
      <c r="G33" s="4">
        <v>800</v>
      </c>
      <c r="H33" s="4">
        <v>39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32">
        <f t="shared" si="1"/>
        <v>926</v>
      </c>
    </row>
    <row r="34" spans="1:15" ht="15.75" customHeight="1" x14ac:dyDescent="0.25">
      <c r="A34" s="48"/>
      <c r="B34" s="3" t="s">
        <v>2</v>
      </c>
      <c r="C34" s="3">
        <f>SUM(C33)</f>
        <v>0</v>
      </c>
      <c r="D34" s="3">
        <f t="shared" ref="D34:N34" si="15">SUM(D33)</f>
        <v>0</v>
      </c>
      <c r="E34" s="3">
        <f t="shared" si="15"/>
        <v>0</v>
      </c>
      <c r="F34" s="3">
        <f t="shared" si="15"/>
        <v>87</v>
      </c>
      <c r="G34" s="3">
        <f t="shared" si="15"/>
        <v>800</v>
      </c>
      <c r="H34" s="3">
        <f t="shared" si="15"/>
        <v>39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3">
        <f t="shared" si="15"/>
        <v>0</v>
      </c>
      <c r="O34" s="32">
        <f t="shared" si="1"/>
        <v>926</v>
      </c>
    </row>
    <row r="35" spans="1:15" ht="15.75" customHeight="1" x14ac:dyDescent="0.25">
      <c r="A35" s="46" t="s">
        <v>19</v>
      </c>
      <c r="B35" s="3" t="s">
        <v>7</v>
      </c>
      <c r="C35" s="4">
        <v>360</v>
      </c>
      <c r="D35" s="4">
        <v>1400</v>
      </c>
      <c r="E35" s="4">
        <v>1000</v>
      </c>
      <c r="F35" s="4">
        <v>1500</v>
      </c>
      <c r="G35" s="4">
        <v>460</v>
      </c>
      <c r="H35" s="4">
        <v>500</v>
      </c>
      <c r="I35" s="4">
        <v>1460</v>
      </c>
      <c r="J35" s="4">
        <v>610</v>
      </c>
      <c r="K35" s="4">
        <v>2280</v>
      </c>
      <c r="L35" s="4">
        <v>1160</v>
      </c>
      <c r="M35" s="4">
        <v>1300</v>
      </c>
      <c r="N35" s="4">
        <v>1660</v>
      </c>
      <c r="O35" s="32">
        <f t="shared" si="1"/>
        <v>13690</v>
      </c>
    </row>
    <row r="36" spans="1:15" x14ac:dyDescent="0.25">
      <c r="A36" s="47"/>
      <c r="B36" s="3" t="s">
        <v>15</v>
      </c>
      <c r="C36" s="4">
        <v>400</v>
      </c>
      <c r="D36" s="4">
        <v>496</v>
      </c>
      <c r="E36" s="4">
        <v>549</v>
      </c>
      <c r="F36" s="4">
        <v>513</v>
      </c>
      <c r="G36" s="4">
        <v>560</v>
      </c>
      <c r="H36" s="4">
        <v>555</v>
      </c>
      <c r="I36" s="4">
        <v>346</v>
      </c>
      <c r="J36" s="4">
        <v>549</v>
      </c>
      <c r="K36" s="4">
        <v>470</v>
      </c>
      <c r="L36" s="4">
        <v>340</v>
      </c>
      <c r="M36" s="4">
        <v>740</v>
      </c>
      <c r="N36" s="4">
        <v>275</v>
      </c>
      <c r="O36" s="32">
        <f t="shared" si="1"/>
        <v>5793</v>
      </c>
    </row>
    <row r="37" spans="1:15" ht="15.75" customHeight="1" x14ac:dyDescent="0.25">
      <c r="A37" s="48"/>
      <c r="B37" s="3" t="s">
        <v>2</v>
      </c>
      <c r="C37" s="3">
        <f>SUM(C35:C36)</f>
        <v>760</v>
      </c>
      <c r="D37" s="3">
        <f t="shared" ref="D37:N37" si="16">SUM(D35:D36)</f>
        <v>1896</v>
      </c>
      <c r="E37" s="3">
        <f t="shared" si="16"/>
        <v>1549</v>
      </c>
      <c r="F37" s="3">
        <f t="shared" si="16"/>
        <v>2013</v>
      </c>
      <c r="G37" s="3">
        <f t="shared" si="16"/>
        <v>1020</v>
      </c>
      <c r="H37" s="3">
        <f t="shared" si="16"/>
        <v>1055</v>
      </c>
      <c r="I37" s="3">
        <f t="shared" si="16"/>
        <v>1806</v>
      </c>
      <c r="J37" s="3">
        <f t="shared" si="16"/>
        <v>1159</v>
      </c>
      <c r="K37" s="3">
        <f t="shared" si="16"/>
        <v>2750</v>
      </c>
      <c r="L37" s="3">
        <f t="shared" si="16"/>
        <v>1500</v>
      </c>
      <c r="M37" s="3">
        <f t="shared" si="16"/>
        <v>2040</v>
      </c>
      <c r="N37" s="3">
        <f t="shared" si="16"/>
        <v>1935</v>
      </c>
      <c r="O37" s="32">
        <f t="shared" si="1"/>
        <v>19483</v>
      </c>
    </row>
    <row r="38" spans="1:15" ht="30" customHeight="1" x14ac:dyDescent="0.25">
      <c r="A38" s="46" t="s">
        <v>20</v>
      </c>
      <c r="B38" s="3" t="s">
        <v>9</v>
      </c>
      <c r="C38" s="4">
        <v>0</v>
      </c>
      <c r="D38" s="4">
        <v>0</v>
      </c>
      <c r="E38" s="4" t="s">
        <v>94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32">
        <f t="shared" si="1"/>
        <v>0</v>
      </c>
    </row>
    <row r="39" spans="1:15" ht="15.75" customHeight="1" x14ac:dyDescent="0.25">
      <c r="A39" s="48"/>
      <c r="B39" s="3" t="s">
        <v>2</v>
      </c>
      <c r="C39" s="4">
        <f>SUM(C38)</f>
        <v>0</v>
      </c>
      <c r="D39" s="4">
        <f t="shared" ref="D39:N39" si="17">SUM(D38)</f>
        <v>0</v>
      </c>
      <c r="E39" s="4">
        <f t="shared" si="17"/>
        <v>0</v>
      </c>
      <c r="F39" s="4">
        <f t="shared" si="17"/>
        <v>0</v>
      </c>
      <c r="G39" s="4">
        <f t="shared" si="17"/>
        <v>0</v>
      </c>
      <c r="H39" s="4">
        <f t="shared" si="17"/>
        <v>0</v>
      </c>
      <c r="I39" s="4">
        <f t="shared" si="17"/>
        <v>0</v>
      </c>
      <c r="J39" s="4">
        <f t="shared" si="17"/>
        <v>0</v>
      </c>
      <c r="K39" s="4">
        <f t="shared" si="17"/>
        <v>0</v>
      </c>
      <c r="L39" s="4">
        <f t="shared" si="17"/>
        <v>0</v>
      </c>
      <c r="M39" s="4">
        <f t="shared" si="17"/>
        <v>0</v>
      </c>
      <c r="N39" s="4">
        <f t="shared" si="17"/>
        <v>0</v>
      </c>
      <c r="O39" s="32">
        <f t="shared" si="1"/>
        <v>0</v>
      </c>
    </row>
    <row r="40" spans="1:15" ht="15.75" customHeight="1" x14ac:dyDescent="0.25">
      <c r="A40" s="56" t="s">
        <v>21</v>
      </c>
      <c r="B40" s="3" t="s">
        <v>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32">
        <f t="shared" si="1"/>
        <v>0</v>
      </c>
    </row>
    <row r="41" spans="1:15" x14ac:dyDescent="0.25">
      <c r="A41" s="57"/>
      <c r="B41" s="3" t="s">
        <v>15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32">
        <f t="shared" si="1"/>
        <v>0</v>
      </c>
    </row>
    <row r="42" spans="1:15" ht="15.75" customHeight="1" x14ac:dyDescent="0.25">
      <c r="A42" s="58"/>
      <c r="B42" s="3" t="s">
        <v>2</v>
      </c>
      <c r="C42" s="3">
        <f>SUM(C40:C41)</f>
        <v>0</v>
      </c>
      <c r="D42" s="3">
        <f t="shared" ref="D42:N42" si="18">SUM(D40:D41)</f>
        <v>0</v>
      </c>
      <c r="E42" s="3">
        <f t="shared" si="18"/>
        <v>0</v>
      </c>
      <c r="F42" s="3">
        <f t="shared" si="18"/>
        <v>0</v>
      </c>
      <c r="G42" s="3">
        <f t="shared" si="18"/>
        <v>0</v>
      </c>
      <c r="H42" s="3">
        <f t="shared" si="18"/>
        <v>0</v>
      </c>
      <c r="I42" s="3">
        <f t="shared" si="18"/>
        <v>0</v>
      </c>
      <c r="J42" s="3">
        <f t="shared" si="18"/>
        <v>0</v>
      </c>
      <c r="K42" s="3">
        <f t="shared" si="18"/>
        <v>0</v>
      </c>
      <c r="L42" s="3">
        <f t="shared" si="18"/>
        <v>0</v>
      </c>
      <c r="M42" s="3">
        <f t="shared" si="18"/>
        <v>0</v>
      </c>
      <c r="N42" s="3">
        <f t="shared" si="18"/>
        <v>0</v>
      </c>
      <c r="O42" s="32">
        <f t="shared" si="1"/>
        <v>0</v>
      </c>
    </row>
    <row r="43" spans="1:15" ht="15.75" customHeight="1" x14ac:dyDescent="0.25">
      <c r="A43" s="53" t="s">
        <v>22</v>
      </c>
      <c r="B43" s="3" t="s">
        <v>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32">
        <f t="shared" si="1"/>
        <v>0</v>
      </c>
    </row>
    <row r="44" spans="1:15" ht="15.75" customHeight="1" x14ac:dyDescent="0.25">
      <c r="A44" s="48"/>
      <c r="B44" s="3" t="s">
        <v>2</v>
      </c>
      <c r="C44" s="3">
        <f>SUM(C43)</f>
        <v>0</v>
      </c>
      <c r="D44" s="3">
        <f t="shared" ref="D44:N44" si="19">SUM(D43)</f>
        <v>0</v>
      </c>
      <c r="E44" s="3">
        <f t="shared" si="19"/>
        <v>0</v>
      </c>
      <c r="F44" s="3">
        <f t="shared" si="19"/>
        <v>0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3">
        <f t="shared" si="19"/>
        <v>0</v>
      </c>
      <c r="L44" s="3">
        <f t="shared" si="19"/>
        <v>0</v>
      </c>
      <c r="M44" s="3">
        <f t="shared" si="19"/>
        <v>0</v>
      </c>
      <c r="N44" s="3">
        <f t="shared" si="19"/>
        <v>0</v>
      </c>
      <c r="O44" s="32">
        <f t="shared" si="1"/>
        <v>0</v>
      </c>
    </row>
    <row r="45" spans="1:15" ht="15.75" customHeight="1" x14ac:dyDescent="0.25">
      <c r="A45" s="46" t="s">
        <v>23</v>
      </c>
      <c r="B45" s="3" t="s">
        <v>5</v>
      </c>
      <c r="C45" s="4">
        <v>438</v>
      </c>
      <c r="D45" s="4">
        <v>1142</v>
      </c>
      <c r="E45" s="7">
        <v>1318</v>
      </c>
      <c r="F45" s="4">
        <v>369</v>
      </c>
      <c r="G45" s="4">
        <v>347</v>
      </c>
      <c r="H45" s="4">
        <v>883</v>
      </c>
      <c r="I45" s="4">
        <v>5</v>
      </c>
      <c r="J45" s="4">
        <v>1251</v>
      </c>
      <c r="K45" s="7">
        <v>327</v>
      </c>
      <c r="L45" s="4">
        <v>302</v>
      </c>
      <c r="M45" s="4">
        <v>433</v>
      </c>
      <c r="N45" s="4">
        <v>95</v>
      </c>
      <c r="O45" s="32">
        <f t="shared" si="1"/>
        <v>6910</v>
      </c>
    </row>
    <row r="46" spans="1:15" ht="15.75" customHeight="1" x14ac:dyDescent="0.25">
      <c r="A46" s="47"/>
      <c r="B46" s="3" t="s">
        <v>9</v>
      </c>
      <c r="C46" s="12">
        <v>1793</v>
      </c>
      <c r="D46" s="12">
        <v>2615</v>
      </c>
      <c r="E46" s="12">
        <v>836</v>
      </c>
      <c r="F46" s="12">
        <v>6454</v>
      </c>
      <c r="G46" s="12">
        <v>4532</v>
      </c>
      <c r="H46" s="12">
        <v>3987</v>
      </c>
      <c r="I46" s="13">
        <v>3327</v>
      </c>
      <c r="J46" s="8">
        <v>2124</v>
      </c>
      <c r="K46" s="8">
        <v>4553</v>
      </c>
      <c r="L46" s="8">
        <v>4116</v>
      </c>
      <c r="M46" s="8">
        <v>2473</v>
      </c>
      <c r="N46" s="8">
        <v>1409</v>
      </c>
      <c r="O46" s="32">
        <f t="shared" si="1"/>
        <v>38219</v>
      </c>
    </row>
    <row r="47" spans="1:15" ht="15.75" customHeight="1" x14ac:dyDescent="0.25">
      <c r="A47" s="47"/>
      <c r="B47" s="3" t="s">
        <v>24</v>
      </c>
      <c r="C47" s="12">
        <v>600</v>
      </c>
      <c r="D47" s="12">
        <v>5421</v>
      </c>
      <c r="E47" s="12">
        <v>3948</v>
      </c>
      <c r="F47" s="12">
        <v>4080</v>
      </c>
      <c r="G47" s="12">
        <v>2427</v>
      </c>
      <c r="H47" s="12">
        <v>3160</v>
      </c>
      <c r="I47" s="12">
        <v>5636</v>
      </c>
      <c r="J47" s="4">
        <v>6681</v>
      </c>
      <c r="K47" s="4">
        <v>8697</v>
      </c>
      <c r="L47" s="4">
        <v>4931</v>
      </c>
      <c r="M47" s="4">
        <v>4285</v>
      </c>
      <c r="N47" s="4">
        <v>2425</v>
      </c>
      <c r="O47" s="32">
        <f t="shared" si="1"/>
        <v>52291</v>
      </c>
    </row>
    <row r="48" spans="1:15" ht="15.75" customHeight="1" x14ac:dyDescent="0.25">
      <c r="A48" s="48"/>
      <c r="B48" s="3" t="s">
        <v>2</v>
      </c>
      <c r="C48" s="3">
        <f>SUM(C45:C47)</f>
        <v>2831</v>
      </c>
      <c r="D48" s="3">
        <f t="shared" ref="D48:N48" si="20">SUM(D45:D47)</f>
        <v>9178</v>
      </c>
      <c r="E48" s="3">
        <f t="shared" si="20"/>
        <v>6102</v>
      </c>
      <c r="F48" s="3">
        <f t="shared" si="20"/>
        <v>10903</v>
      </c>
      <c r="G48" s="3">
        <f t="shared" si="20"/>
        <v>7306</v>
      </c>
      <c r="H48" s="3">
        <f t="shared" si="20"/>
        <v>8030</v>
      </c>
      <c r="I48" s="3">
        <f t="shared" si="20"/>
        <v>8968</v>
      </c>
      <c r="J48" s="3">
        <f t="shared" si="20"/>
        <v>10056</v>
      </c>
      <c r="K48" s="3">
        <f t="shared" si="20"/>
        <v>13577</v>
      </c>
      <c r="L48" s="3">
        <f t="shared" si="20"/>
        <v>9349</v>
      </c>
      <c r="M48" s="3">
        <f t="shared" si="20"/>
        <v>7191</v>
      </c>
      <c r="N48" s="3">
        <f t="shared" si="20"/>
        <v>3929</v>
      </c>
      <c r="O48" s="32">
        <f t="shared" si="1"/>
        <v>97420</v>
      </c>
    </row>
    <row r="49" spans="1:15" ht="15.75" customHeight="1" x14ac:dyDescent="0.25">
      <c r="A49" s="46" t="s">
        <v>25</v>
      </c>
      <c r="B49" s="3" t="s">
        <v>7</v>
      </c>
      <c r="C49" s="4">
        <v>62459</v>
      </c>
      <c r="D49" s="4">
        <v>62426</v>
      </c>
      <c r="E49" s="4">
        <v>64782</v>
      </c>
      <c r="F49" s="4">
        <v>98614</v>
      </c>
      <c r="G49" s="4">
        <v>108390</v>
      </c>
      <c r="H49" s="4">
        <v>116220</v>
      </c>
      <c r="I49" s="4">
        <v>76837</v>
      </c>
      <c r="J49" s="4">
        <v>73361</v>
      </c>
      <c r="K49" s="4">
        <v>78158</v>
      </c>
      <c r="L49" s="4">
        <v>85071</v>
      </c>
      <c r="M49" s="4">
        <v>97018</v>
      </c>
      <c r="N49" s="4">
        <v>79845</v>
      </c>
      <c r="O49" s="32">
        <f t="shared" si="1"/>
        <v>1003181</v>
      </c>
    </row>
    <row r="50" spans="1:15" x14ac:dyDescent="0.25">
      <c r="A50" s="47"/>
      <c r="B50" s="3" t="s">
        <v>15</v>
      </c>
      <c r="C50" s="4">
        <v>55828</v>
      </c>
      <c r="D50" s="4">
        <v>83321</v>
      </c>
      <c r="E50" s="4">
        <v>81902</v>
      </c>
      <c r="F50" s="4">
        <v>135990</v>
      </c>
      <c r="G50" s="4">
        <v>143144</v>
      </c>
      <c r="H50" s="4">
        <v>150580</v>
      </c>
      <c r="I50" s="4">
        <v>151889</v>
      </c>
      <c r="J50" s="4">
        <v>147484</v>
      </c>
      <c r="K50" s="4">
        <v>147098</v>
      </c>
      <c r="L50" s="4">
        <v>133019</v>
      </c>
      <c r="M50" s="4">
        <v>86030</v>
      </c>
      <c r="N50" s="4">
        <v>34135</v>
      </c>
      <c r="O50" s="32">
        <f t="shared" si="1"/>
        <v>1350420</v>
      </c>
    </row>
    <row r="51" spans="1:15" ht="15.75" customHeight="1" x14ac:dyDescent="0.25">
      <c r="A51" s="47"/>
      <c r="B51" s="3" t="s">
        <v>5</v>
      </c>
      <c r="C51" s="4">
        <v>5015</v>
      </c>
      <c r="D51" s="4">
        <v>6577</v>
      </c>
      <c r="E51" s="4">
        <v>4366</v>
      </c>
      <c r="F51" s="4">
        <v>8519</v>
      </c>
      <c r="G51" s="8">
        <v>6662</v>
      </c>
      <c r="H51" s="8">
        <v>676</v>
      </c>
      <c r="I51" s="4">
        <v>3441</v>
      </c>
      <c r="J51" s="4">
        <v>2282</v>
      </c>
      <c r="K51" s="4">
        <v>1904</v>
      </c>
      <c r="L51" s="4">
        <v>1997</v>
      </c>
      <c r="M51" s="4">
        <v>7179</v>
      </c>
      <c r="N51" s="4">
        <v>3519</v>
      </c>
      <c r="O51" s="32">
        <f t="shared" si="1"/>
        <v>52137</v>
      </c>
    </row>
    <row r="52" spans="1:15" ht="15.75" customHeight="1" x14ac:dyDescent="0.25">
      <c r="A52" s="47"/>
      <c r="B52" s="3" t="s">
        <v>24</v>
      </c>
      <c r="C52" s="4">
        <v>34955</v>
      </c>
      <c r="D52" s="4">
        <v>39850</v>
      </c>
      <c r="E52" s="4">
        <v>29715</v>
      </c>
      <c r="F52" s="4">
        <v>35715</v>
      </c>
      <c r="G52" s="8">
        <v>29220</v>
      </c>
      <c r="H52" s="8">
        <v>20665</v>
      </c>
      <c r="I52" s="4">
        <v>24700</v>
      </c>
      <c r="J52" s="4">
        <v>30960</v>
      </c>
      <c r="K52" s="4">
        <v>47190</v>
      </c>
      <c r="L52" s="4">
        <v>53855</v>
      </c>
      <c r="M52" s="4">
        <v>36820</v>
      </c>
      <c r="N52" s="4">
        <v>19660</v>
      </c>
      <c r="O52" s="32">
        <f t="shared" si="1"/>
        <v>403305</v>
      </c>
    </row>
    <row r="53" spans="1:15" ht="15.75" customHeight="1" x14ac:dyDescent="0.25">
      <c r="A53" s="47"/>
      <c r="B53" s="3" t="s">
        <v>9</v>
      </c>
      <c r="C53" s="4">
        <v>74390</v>
      </c>
      <c r="D53" s="4">
        <v>55574</v>
      </c>
      <c r="E53" s="4">
        <v>48257</v>
      </c>
      <c r="F53" s="4">
        <v>154320</v>
      </c>
      <c r="G53" s="8">
        <v>190745</v>
      </c>
      <c r="H53" s="8">
        <v>134765</v>
      </c>
      <c r="I53" s="4">
        <v>165587</v>
      </c>
      <c r="J53" s="4">
        <v>168567</v>
      </c>
      <c r="K53" s="4">
        <v>158420</v>
      </c>
      <c r="L53" s="4">
        <v>175464</v>
      </c>
      <c r="M53" s="4">
        <v>188392</v>
      </c>
      <c r="N53" s="4">
        <v>154031</v>
      </c>
      <c r="O53" s="32">
        <f t="shared" si="1"/>
        <v>1668512</v>
      </c>
    </row>
    <row r="54" spans="1:15" ht="15.75" customHeight="1" x14ac:dyDescent="0.25">
      <c r="A54" s="48"/>
      <c r="B54" s="3" t="s">
        <v>2</v>
      </c>
      <c r="C54" s="3">
        <f t="shared" ref="C54:N54" si="21">SUM(C49:C53)</f>
        <v>232647</v>
      </c>
      <c r="D54" s="3">
        <f t="shared" si="21"/>
        <v>247748</v>
      </c>
      <c r="E54" s="3">
        <f t="shared" si="21"/>
        <v>229022</v>
      </c>
      <c r="F54" s="3">
        <f t="shared" si="21"/>
        <v>433158</v>
      </c>
      <c r="G54" s="3">
        <f t="shared" si="21"/>
        <v>478161</v>
      </c>
      <c r="H54" s="3">
        <f t="shared" si="21"/>
        <v>422906</v>
      </c>
      <c r="I54" s="3">
        <f t="shared" si="21"/>
        <v>422454</v>
      </c>
      <c r="J54" s="3">
        <f t="shared" si="21"/>
        <v>422654</v>
      </c>
      <c r="K54" s="3">
        <f t="shared" si="21"/>
        <v>432770</v>
      </c>
      <c r="L54" s="3">
        <f t="shared" si="21"/>
        <v>449406</v>
      </c>
      <c r="M54" s="3">
        <f t="shared" si="21"/>
        <v>415439</v>
      </c>
      <c r="N54" s="3">
        <f t="shared" si="21"/>
        <v>291190</v>
      </c>
      <c r="O54" s="32">
        <f t="shared" si="1"/>
        <v>4477555</v>
      </c>
    </row>
    <row r="55" spans="1:15" ht="15.75" customHeight="1" x14ac:dyDescent="0.25">
      <c r="A55" s="46" t="s">
        <v>26</v>
      </c>
      <c r="B55" s="3" t="s">
        <v>7</v>
      </c>
      <c r="C55" s="4">
        <v>8383</v>
      </c>
      <c r="D55" s="4">
        <v>6337</v>
      </c>
      <c r="E55" s="4">
        <v>8864</v>
      </c>
      <c r="F55" s="4">
        <v>7348</v>
      </c>
      <c r="G55" s="4">
        <v>8070</v>
      </c>
      <c r="H55" s="4">
        <v>0</v>
      </c>
      <c r="I55" s="4">
        <v>5934</v>
      </c>
      <c r="J55" s="4">
        <v>5955</v>
      </c>
      <c r="K55" s="4">
        <v>4840</v>
      </c>
      <c r="L55" s="4">
        <v>2932</v>
      </c>
      <c r="M55" s="4">
        <v>0</v>
      </c>
      <c r="N55" s="4">
        <v>3712</v>
      </c>
      <c r="O55" s="32">
        <f t="shared" si="1"/>
        <v>62375</v>
      </c>
    </row>
    <row r="56" spans="1:15" x14ac:dyDescent="0.25">
      <c r="A56" s="47"/>
      <c r="B56" s="3" t="s">
        <v>15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14" t="s">
        <v>96</v>
      </c>
      <c r="O56" s="32">
        <f t="shared" si="1"/>
        <v>0</v>
      </c>
    </row>
    <row r="57" spans="1:15" ht="15.75" customHeight="1" x14ac:dyDescent="0.25">
      <c r="A57" s="47"/>
      <c r="B57" s="3" t="s">
        <v>5</v>
      </c>
      <c r="C57" s="4">
        <v>22769</v>
      </c>
      <c r="D57" s="4">
        <v>27307</v>
      </c>
      <c r="E57" s="4">
        <v>30932</v>
      </c>
      <c r="F57" s="4">
        <v>29748</v>
      </c>
      <c r="G57" s="4">
        <v>13722</v>
      </c>
      <c r="H57" s="4">
        <v>39849</v>
      </c>
      <c r="I57" s="4">
        <v>16529</v>
      </c>
      <c r="J57" s="4">
        <v>52751</v>
      </c>
      <c r="K57" s="4">
        <v>97150</v>
      </c>
      <c r="L57" s="4">
        <v>51857</v>
      </c>
      <c r="M57" s="4">
        <v>27205</v>
      </c>
      <c r="N57" s="4">
        <v>16631</v>
      </c>
      <c r="O57" s="32">
        <f t="shared" si="1"/>
        <v>426450</v>
      </c>
    </row>
    <row r="58" spans="1:15" ht="15.75" customHeight="1" x14ac:dyDescent="0.25">
      <c r="A58" s="47"/>
      <c r="B58" s="3" t="s">
        <v>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32">
        <f t="shared" si="1"/>
        <v>0</v>
      </c>
    </row>
    <row r="59" spans="1:15" ht="15" customHeight="1" x14ac:dyDescent="0.25">
      <c r="A59" s="48"/>
      <c r="B59" s="3" t="s">
        <v>2</v>
      </c>
      <c r="C59" s="3">
        <f t="shared" ref="C59:N59" si="22">SUM(C55:C58)</f>
        <v>31152</v>
      </c>
      <c r="D59" s="3">
        <f t="shared" si="22"/>
        <v>33644</v>
      </c>
      <c r="E59" s="3">
        <f t="shared" si="22"/>
        <v>39796</v>
      </c>
      <c r="F59" s="3">
        <f t="shared" si="22"/>
        <v>37096</v>
      </c>
      <c r="G59" s="3">
        <f t="shared" si="22"/>
        <v>21792</v>
      </c>
      <c r="H59" s="3">
        <f t="shared" si="22"/>
        <v>39849</v>
      </c>
      <c r="I59" s="3">
        <f t="shared" si="22"/>
        <v>22463</v>
      </c>
      <c r="J59" s="3">
        <f t="shared" si="22"/>
        <v>58706</v>
      </c>
      <c r="K59" s="3">
        <f t="shared" si="22"/>
        <v>101990</v>
      </c>
      <c r="L59" s="3">
        <f t="shared" si="22"/>
        <v>54789</v>
      </c>
      <c r="M59" s="3">
        <f t="shared" si="22"/>
        <v>27205</v>
      </c>
      <c r="N59" s="3">
        <f t="shared" si="22"/>
        <v>20343</v>
      </c>
      <c r="O59" s="32">
        <f t="shared" si="1"/>
        <v>488825</v>
      </c>
    </row>
    <row r="60" spans="1:15" ht="15.75" customHeight="1" x14ac:dyDescent="0.25">
      <c r="A60" s="46" t="s">
        <v>27</v>
      </c>
      <c r="B60" s="3" t="s">
        <v>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32">
        <f t="shared" si="1"/>
        <v>0</v>
      </c>
    </row>
    <row r="61" spans="1:15" ht="15.75" customHeight="1" x14ac:dyDescent="0.25">
      <c r="A61" s="48"/>
      <c r="B61" s="3" t="s">
        <v>2</v>
      </c>
      <c r="C61" s="4">
        <f>SUM(C60)</f>
        <v>0</v>
      </c>
      <c r="D61" s="4">
        <f t="shared" ref="D61:N61" si="23">SUM(D60)</f>
        <v>0</v>
      </c>
      <c r="E61" s="4">
        <f t="shared" si="23"/>
        <v>0</v>
      </c>
      <c r="F61" s="4">
        <f t="shared" si="23"/>
        <v>0</v>
      </c>
      <c r="G61" s="4">
        <f t="shared" si="23"/>
        <v>0</v>
      </c>
      <c r="H61" s="4">
        <f t="shared" si="23"/>
        <v>0</v>
      </c>
      <c r="I61" s="4">
        <f t="shared" si="23"/>
        <v>0</v>
      </c>
      <c r="J61" s="4">
        <f t="shared" si="23"/>
        <v>0</v>
      </c>
      <c r="K61" s="4">
        <f t="shared" si="23"/>
        <v>0</v>
      </c>
      <c r="L61" s="4">
        <f t="shared" si="23"/>
        <v>0</v>
      </c>
      <c r="M61" s="4">
        <f t="shared" si="23"/>
        <v>0</v>
      </c>
      <c r="N61" s="4">
        <f t="shared" si="23"/>
        <v>0</v>
      </c>
      <c r="O61" s="32">
        <f t="shared" si="1"/>
        <v>0</v>
      </c>
    </row>
    <row r="62" spans="1:15" ht="25.5" customHeight="1" x14ac:dyDescent="0.25">
      <c r="A62" s="46" t="s">
        <v>28</v>
      </c>
      <c r="B62" s="3" t="s">
        <v>5</v>
      </c>
      <c r="C62" s="4">
        <v>0</v>
      </c>
      <c r="D62" s="4">
        <v>156</v>
      </c>
      <c r="E62" s="4">
        <v>174</v>
      </c>
      <c r="F62" s="4">
        <v>0</v>
      </c>
      <c r="G62" s="4">
        <v>339</v>
      </c>
      <c r="H62" s="4">
        <v>272</v>
      </c>
      <c r="I62" s="4">
        <v>190</v>
      </c>
      <c r="J62" s="4">
        <v>500</v>
      </c>
      <c r="K62" s="4">
        <v>565</v>
      </c>
      <c r="L62" s="4">
        <v>518</v>
      </c>
      <c r="M62" s="4">
        <v>534</v>
      </c>
      <c r="N62" s="4">
        <v>410</v>
      </c>
      <c r="O62" s="32">
        <f t="shared" si="1"/>
        <v>3658</v>
      </c>
    </row>
    <row r="63" spans="1:15" ht="15.75" customHeight="1" x14ac:dyDescent="0.25">
      <c r="A63" s="48"/>
      <c r="B63" s="3" t="s">
        <v>2</v>
      </c>
      <c r="C63" s="3">
        <f>SUM(C62)</f>
        <v>0</v>
      </c>
      <c r="D63" s="3">
        <f t="shared" ref="D63:N63" si="24">SUM(D62)</f>
        <v>156</v>
      </c>
      <c r="E63" s="3">
        <f t="shared" si="24"/>
        <v>174</v>
      </c>
      <c r="F63" s="3">
        <f t="shared" si="24"/>
        <v>0</v>
      </c>
      <c r="G63" s="3">
        <f t="shared" si="24"/>
        <v>339</v>
      </c>
      <c r="H63" s="3">
        <f t="shared" si="24"/>
        <v>272</v>
      </c>
      <c r="I63" s="3">
        <f t="shared" si="24"/>
        <v>190</v>
      </c>
      <c r="J63" s="3">
        <f t="shared" si="24"/>
        <v>500</v>
      </c>
      <c r="K63" s="3">
        <f t="shared" si="24"/>
        <v>565</v>
      </c>
      <c r="L63" s="3">
        <f t="shared" si="24"/>
        <v>518</v>
      </c>
      <c r="M63" s="3">
        <f t="shared" si="24"/>
        <v>534</v>
      </c>
      <c r="N63" s="3">
        <f t="shared" si="24"/>
        <v>410</v>
      </c>
      <c r="O63" s="32">
        <f t="shared" si="1"/>
        <v>3658</v>
      </c>
    </row>
    <row r="64" spans="1:15" ht="15.75" customHeight="1" x14ac:dyDescent="0.25">
      <c r="A64" s="46" t="s">
        <v>29</v>
      </c>
      <c r="B64" s="3" t="s">
        <v>5</v>
      </c>
      <c r="C64" s="4">
        <v>39123</v>
      </c>
      <c r="D64" s="4">
        <v>8596</v>
      </c>
      <c r="E64" s="4">
        <v>10260</v>
      </c>
      <c r="F64" s="4">
        <v>12310</v>
      </c>
      <c r="G64" s="4">
        <v>10080</v>
      </c>
      <c r="H64" s="4">
        <v>12240</v>
      </c>
      <c r="I64" s="4">
        <v>9714</v>
      </c>
      <c r="J64" s="4">
        <v>8750</v>
      </c>
      <c r="K64" s="4">
        <v>10328</v>
      </c>
      <c r="L64" s="4">
        <v>10117</v>
      </c>
      <c r="M64" s="4">
        <v>1842</v>
      </c>
      <c r="N64" s="4">
        <v>18383</v>
      </c>
      <c r="O64" s="32">
        <f t="shared" si="1"/>
        <v>151743</v>
      </c>
    </row>
    <row r="65" spans="1:15" ht="15.75" customHeight="1" x14ac:dyDescent="0.25">
      <c r="A65" s="48"/>
      <c r="B65" s="3" t="s">
        <v>2</v>
      </c>
      <c r="C65" s="3">
        <f t="shared" ref="C65:N65" si="25">SUM(C64)</f>
        <v>39123</v>
      </c>
      <c r="D65" s="3">
        <f t="shared" si="25"/>
        <v>8596</v>
      </c>
      <c r="E65" s="3">
        <f t="shared" si="25"/>
        <v>10260</v>
      </c>
      <c r="F65" s="3">
        <f t="shared" si="25"/>
        <v>12310</v>
      </c>
      <c r="G65" s="3">
        <f t="shared" si="25"/>
        <v>10080</v>
      </c>
      <c r="H65" s="3">
        <f t="shared" si="25"/>
        <v>12240</v>
      </c>
      <c r="I65" s="3">
        <f t="shared" si="25"/>
        <v>9714</v>
      </c>
      <c r="J65" s="3">
        <f t="shared" si="25"/>
        <v>8750</v>
      </c>
      <c r="K65" s="3">
        <f t="shared" si="25"/>
        <v>10328</v>
      </c>
      <c r="L65" s="3">
        <f t="shared" si="25"/>
        <v>10117</v>
      </c>
      <c r="M65" s="3">
        <f t="shared" si="25"/>
        <v>1842</v>
      </c>
      <c r="N65" s="3">
        <f t="shared" si="25"/>
        <v>18383</v>
      </c>
      <c r="O65" s="32">
        <f t="shared" si="1"/>
        <v>151743</v>
      </c>
    </row>
    <row r="66" spans="1:15" ht="15.75" customHeight="1" x14ac:dyDescent="0.25">
      <c r="A66" s="46" t="s">
        <v>30</v>
      </c>
      <c r="B66" s="3" t="s">
        <v>24</v>
      </c>
      <c r="C66" s="4">
        <v>0</v>
      </c>
      <c r="D66" s="4">
        <v>40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32">
        <f t="shared" si="1"/>
        <v>40</v>
      </c>
    </row>
    <row r="67" spans="1:15" ht="15.75" customHeight="1" x14ac:dyDescent="0.25">
      <c r="A67" s="47"/>
      <c r="B67" s="3" t="s">
        <v>9</v>
      </c>
      <c r="C67" s="4">
        <v>536</v>
      </c>
      <c r="D67" s="4">
        <v>323</v>
      </c>
      <c r="E67" s="4"/>
      <c r="F67" s="4">
        <v>112</v>
      </c>
      <c r="G67" s="4">
        <v>87</v>
      </c>
      <c r="H67" s="4">
        <v>0</v>
      </c>
      <c r="I67" s="4">
        <v>607</v>
      </c>
      <c r="J67" s="4">
        <v>630</v>
      </c>
      <c r="K67" s="4">
        <v>268</v>
      </c>
      <c r="L67" s="4">
        <v>70</v>
      </c>
      <c r="M67" s="4">
        <v>24</v>
      </c>
      <c r="N67" s="4">
        <v>80</v>
      </c>
      <c r="O67" s="32">
        <f t="shared" si="1"/>
        <v>2737</v>
      </c>
    </row>
    <row r="68" spans="1:15" ht="19.5" customHeight="1" x14ac:dyDescent="0.25">
      <c r="A68" s="48"/>
      <c r="B68" s="3" t="s">
        <v>2</v>
      </c>
      <c r="C68" s="3">
        <f>SUM(C66:C67)</f>
        <v>536</v>
      </c>
      <c r="D68" s="3">
        <f t="shared" ref="D68:N68" si="26">SUM(D66:D67)</f>
        <v>363</v>
      </c>
      <c r="E68" s="3">
        <f t="shared" si="26"/>
        <v>0</v>
      </c>
      <c r="F68" s="3">
        <f t="shared" si="26"/>
        <v>112</v>
      </c>
      <c r="G68" s="3">
        <f t="shared" si="26"/>
        <v>87</v>
      </c>
      <c r="H68" s="3">
        <f t="shared" si="26"/>
        <v>0</v>
      </c>
      <c r="I68" s="3">
        <f t="shared" si="26"/>
        <v>607</v>
      </c>
      <c r="J68" s="3">
        <f t="shared" si="26"/>
        <v>630</v>
      </c>
      <c r="K68" s="3">
        <f t="shared" si="26"/>
        <v>268</v>
      </c>
      <c r="L68" s="3">
        <f t="shared" si="26"/>
        <v>70</v>
      </c>
      <c r="M68" s="3">
        <f t="shared" si="26"/>
        <v>24</v>
      </c>
      <c r="N68" s="3">
        <f t="shared" si="26"/>
        <v>80</v>
      </c>
      <c r="O68" s="32">
        <f t="shared" si="1"/>
        <v>2777</v>
      </c>
    </row>
    <row r="69" spans="1:15" ht="15.75" customHeight="1" x14ac:dyDescent="0.25">
      <c r="A69" s="46" t="s">
        <v>98</v>
      </c>
      <c r="B69" s="3" t="s">
        <v>7</v>
      </c>
      <c r="C69" s="4">
        <v>1876</v>
      </c>
      <c r="D69" s="4">
        <v>1044</v>
      </c>
      <c r="E69" s="4">
        <v>410</v>
      </c>
      <c r="F69" s="4">
        <v>530</v>
      </c>
      <c r="G69" s="4">
        <v>0</v>
      </c>
      <c r="H69" s="4">
        <v>0</v>
      </c>
      <c r="I69" s="4">
        <v>106</v>
      </c>
      <c r="J69" s="4">
        <v>1328</v>
      </c>
      <c r="K69" s="4">
        <v>0</v>
      </c>
      <c r="L69" s="4">
        <v>484</v>
      </c>
      <c r="M69" s="4">
        <v>181</v>
      </c>
      <c r="N69" s="4">
        <v>658</v>
      </c>
      <c r="O69" s="32">
        <f t="shared" ref="O69:O132" si="27">SUM(C69:N69)</f>
        <v>6617</v>
      </c>
    </row>
    <row r="70" spans="1:15" x14ac:dyDescent="0.25">
      <c r="A70" s="47"/>
      <c r="B70" s="3" t="s">
        <v>15</v>
      </c>
      <c r="C70" s="4">
        <v>262</v>
      </c>
      <c r="D70" s="4">
        <v>263</v>
      </c>
      <c r="E70" s="4">
        <v>410</v>
      </c>
      <c r="F70" s="4">
        <v>203</v>
      </c>
      <c r="G70" s="4">
        <v>251</v>
      </c>
      <c r="H70" s="4">
        <v>289</v>
      </c>
      <c r="I70" s="4">
        <v>195</v>
      </c>
      <c r="J70" s="4">
        <v>208</v>
      </c>
      <c r="K70" s="4">
        <v>225</v>
      </c>
      <c r="L70" s="4">
        <v>225</v>
      </c>
      <c r="M70" s="4">
        <v>40</v>
      </c>
      <c r="N70" s="14" t="s">
        <v>96</v>
      </c>
      <c r="O70" s="32">
        <f t="shared" si="27"/>
        <v>2571</v>
      </c>
    </row>
    <row r="71" spans="1:15" ht="15.75" customHeight="1" x14ac:dyDescent="0.25">
      <c r="A71" s="48"/>
      <c r="B71" s="3" t="s">
        <v>2</v>
      </c>
      <c r="C71" s="3">
        <f t="shared" ref="C71:N71" si="28">SUM(C69:C70)</f>
        <v>2138</v>
      </c>
      <c r="D71" s="3">
        <f t="shared" si="28"/>
        <v>1307</v>
      </c>
      <c r="E71" s="3">
        <f t="shared" si="28"/>
        <v>820</v>
      </c>
      <c r="F71" s="3">
        <f t="shared" si="28"/>
        <v>733</v>
      </c>
      <c r="G71" s="3">
        <f t="shared" si="28"/>
        <v>251</v>
      </c>
      <c r="H71" s="3">
        <f t="shared" si="28"/>
        <v>289</v>
      </c>
      <c r="I71" s="3">
        <f t="shared" si="28"/>
        <v>301</v>
      </c>
      <c r="J71" s="3">
        <f t="shared" si="28"/>
        <v>1536</v>
      </c>
      <c r="K71" s="3">
        <f t="shared" si="28"/>
        <v>225</v>
      </c>
      <c r="L71" s="3">
        <f t="shared" si="28"/>
        <v>709</v>
      </c>
      <c r="M71" s="3">
        <f t="shared" si="28"/>
        <v>221</v>
      </c>
      <c r="N71" s="3">
        <f t="shared" si="28"/>
        <v>658</v>
      </c>
      <c r="O71" s="32">
        <f t="shared" si="27"/>
        <v>9188</v>
      </c>
    </row>
    <row r="72" spans="1:15" ht="15.75" customHeight="1" x14ac:dyDescent="0.25">
      <c r="A72" s="46" t="s">
        <v>31</v>
      </c>
      <c r="B72" s="3" t="s">
        <v>7</v>
      </c>
      <c r="C72" s="4">
        <v>39807</v>
      </c>
      <c r="D72" s="4">
        <v>49956</v>
      </c>
      <c r="E72" s="4">
        <v>45645</v>
      </c>
      <c r="F72" s="4">
        <v>69068</v>
      </c>
      <c r="G72" s="4">
        <v>53150</v>
      </c>
      <c r="H72" s="4">
        <v>157782</v>
      </c>
      <c r="I72" s="4">
        <v>73222</v>
      </c>
      <c r="J72" s="4">
        <v>86380</v>
      </c>
      <c r="K72" s="4">
        <v>66424</v>
      </c>
      <c r="L72" s="4">
        <v>58888</v>
      </c>
      <c r="M72" s="4">
        <v>69016</v>
      </c>
      <c r="N72" s="4">
        <v>55908</v>
      </c>
      <c r="O72" s="32">
        <f t="shared" si="27"/>
        <v>825246</v>
      </c>
    </row>
    <row r="73" spans="1:15" ht="15.75" customHeight="1" x14ac:dyDescent="0.25">
      <c r="A73" s="47"/>
      <c r="B73" s="3" t="s">
        <v>5</v>
      </c>
      <c r="C73" s="4">
        <v>5333</v>
      </c>
      <c r="D73" s="4">
        <v>747</v>
      </c>
      <c r="E73" s="4">
        <v>768</v>
      </c>
      <c r="F73" s="4">
        <v>988</v>
      </c>
      <c r="G73" s="4">
        <v>162</v>
      </c>
      <c r="H73" s="8">
        <v>820</v>
      </c>
      <c r="I73" s="4">
        <v>2340</v>
      </c>
      <c r="J73" s="4">
        <v>1845</v>
      </c>
      <c r="K73" s="4">
        <v>1238</v>
      </c>
      <c r="L73" s="4">
        <v>829</v>
      </c>
      <c r="M73" s="4">
        <v>1009</v>
      </c>
      <c r="N73" s="4">
        <v>355</v>
      </c>
      <c r="O73" s="32">
        <f t="shared" si="27"/>
        <v>16434</v>
      </c>
    </row>
    <row r="74" spans="1:15" ht="15.75" customHeight="1" x14ac:dyDescent="0.25">
      <c r="A74" s="48"/>
      <c r="B74" s="3" t="s">
        <v>2</v>
      </c>
      <c r="C74" s="3">
        <f>SUM(C72:C73)</f>
        <v>45140</v>
      </c>
      <c r="D74" s="3">
        <f t="shared" ref="D74:N74" si="29">SUM(D72:D73)</f>
        <v>50703</v>
      </c>
      <c r="E74" s="3">
        <f t="shared" si="29"/>
        <v>46413</v>
      </c>
      <c r="F74" s="3">
        <f t="shared" si="29"/>
        <v>70056</v>
      </c>
      <c r="G74" s="3">
        <f t="shared" si="29"/>
        <v>53312</v>
      </c>
      <c r="H74" s="3">
        <f t="shared" si="29"/>
        <v>158602</v>
      </c>
      <c r="I74" s="3">
        <f t="shared" si="29"/>
        <v>75562</v>
      </c>
      <c r="J74" s="3">
        <f t="shared" si="29"/>
        <v>88225</v>
      </c>
      <c r="K74" s="3">
        <f t="shared" si="29"/>
        <v>67662</v>
      </c>
      <c r="L74" s="3">
        <f t="shared" si="29"/>
        <v>59717</v>
      </c>
      <c r="M74" s="3">
        <f t="shared" si="29"/>
        <v>70025</v>
      </c>
      <c r="N74" s="3">
        <f t="shared" si="29"/>
        <v>56263</v>
      </c>
      <c r="O74" s="32">
        <f t="shared" si="27"/>
        <v>841680</v>
      </c>
    </row>
    <row r="75" spans="1:15" ht="15.75" customHeight="1" x14ac:dyDescent="0.25">
      <c r="A75" s="46" t="s">
        <v>32</v>
      </c>
      <c r="B75" s="3" t="s">
        <v>7</v>
      </c>
      <c r="C75" s="4">
        <v>114053</v>
      </c>
      <c r="D75" s="4">
        <v>133354</v>
      </c>
      <c r="E75" s="4">
        <v>100470</v>
      </c>
      <c r="F75" s="4">
        <v>119267</v>
      </c>
      <c r="G75" s="4">
        <v>176483</v>
      </c>
      <c r="H75" s="4">
        <v>190411</v>
      </c>
      <c r="I75" s="4">
        <v>156178</v>
      </c>
      <c r="J75" s="4">
        <v>144130</v>
      </c>
      <c r="K75" s="4">
        <v>114907</v>
      </c>
      <c r="L75" s="4">
        <v>142999</v>
      </c>
      <c r="M75" s="4">
        <v>184353</v>
      </c>
      <c r="N75" s="4">
        <v>142796</v>
      </c>
      <c r="O75" s="32">
        <f t="shared" si="27"/>
        <v>1719401</v>
      </c>
    </row>
    <row r="76" spans="1:15" ht="15.75" customHeight="1" x14ac:dyDescent="0.25">
      <c r="A76" s="47"/>
      <c r="B76" s="3" t="s">
        <v>5</v>
      </c>
      <c r="C76" s="4">
        <v>68068</v>
      </c>
      <c r="D76" s="4">
        <v>64686</v>
      </c>
      <c r="E76" s="4">
        <v>56814</v>
      </c>
      <c r="F76" s="4">
        <v>56125</v>
      </c>
      <c r="G76" s="4">
        <v>85399</v>
      </c>
      <c r="H76" s="4">
        <v>9964</v>
      </c>
      <c r="I76" s="4">
        <v>37971</v>
      </c>
      <c r="J76" s="4">
        <v>50686</v>
      </c>
      <c r="K76" s="4">
        <v>71104</v>
      </c>
      <c r="L76" s="4">
        <v>104447</v>
      </c>
      <c r="M76" s="4">
        <v>99868</v>
      </c>
      <c r="N76" s="4">
        <v>51360</v>
      </c>
      <c r="O76" s="32">
        <f t="shared" si="27"/>
        <v>756492</v>
      </c>
    </row>
    <row r="77" spans="1:15" ht="15.75" customHeight="1" x14ac:dyDescent="0.25">
      <c r="A77" s="48"/>
      <c r="B77" s="3" t="s">
        <v>2</v>
      </c>
      <c r="C77" s="3">
        <f>SUM(C75:C76)</f>
        <v>182121</v>
      </c>
      <c r="D77" s="3">
        <f t="shared" ref="D77:N77" si="30">SUM(D75:D76)</f>
        <v>198040</v>
      </c>
      <c r="E77" s="3">
        <f t="shared" si="30"/>
        <v>157284</v>
      </c>
      <c r="F77" s="3">
        <f t="shared" si="30"/>
        <v>175392</v>
      </c>
      <c r="G77" s="3">
        <f t="shared" si="30"/>
        <v>261882</v>
      </c>
      <c r="H77" s="3">
        <f t="shared" si="30"/>
        <v>200375</v>
      </c>
      <c r="I77" s="3">
        <f t="shared" si="30"/>
        <v>194149</v>
      </c>
      <c r="J77" s="3">
        <f t="shared" si="30"/>
        <v>194816</v>
      </c>
      <c r="K77" s="3">
        <f t="shared" si="30"/>
        <v>186011</v>
      </c>
      <c r="L77" s="3">
        <f t="shared" si="30"/>
        <v>247446</v>
      </c>
      <c r="M77" s="3">
        <f t="shared" si="30"/>
        <v>284221</v>
      </c>
      <c r="N77" s="3">
        <f t="shared" si="30"/>
        <v>194156</v>
      </c>
      <c r="O77" s="32">
        <f t="shared" si="27"/>
        <v>2475893</v>
      </c>
    </row>
    <row r="78" spans="1:15" ht="15.75" customHeight="1" x14ac:dyDescent="0.25">
      <c r="A78" s="46" t="s">
        <v>33</v>
      </c>
      <c r="B78" s="3" t="s">
        <v>5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1840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32">
        <f t="shared" si="27"/>
        <v>1840</v>
      </c>
    </row>
    <row r="79" spans="1:15" ht="15.75" customHeight="1" x14ac:dyDescent="0.25">
      <c r="A79" s="48"/>
      <c r="B79" s="3" t="s">
        <v>2</v>
      </c>
      <c r="C79" s="3">
        <f>SUM(C78)</f>
        <v>0</v>
      </c>
      <c r="D79" s="3">
        <f t="shared" ref="D79:N79" si="31">SUM(D78)</f>
        <v>0</v>
      </c>
      <c r="E79" s="3">
        <f t="shared" si="31"/>
        <v>0</v>
      </c>
      <c r="F79" s="3">
        <f t="shared" si="31"/>
        <v>0</v>
      </c>
      <c r="G79" s="3">
        <f t="shared" si="31"/>
        <v>0</v>
      </c>
      <c r="H79" s="3">
        <f t="shared" si="31"/>
        <v>0</v>
      </c>
      <c r="I79" s="3">
        <f t="shared" si="31"/>
        <v>1840</v>
      </c>
      <c r="J79" s="3">
        <f t="shared" si="31"/>
        <v>0</v>
      </c>
      <c r="K79" s="3">
        <f t="shared" si="31"/>
        <v>0</v>
      </c>
      <c r="L79" s="3">
        <f t="shared" si="31"/>
        <v>0</v>
      </c>
      <c r="M79" s="3">
        <f t="shared" si="31"/>
        <v>0</v>
      </c>
      <c r="N79" s="3">
        <f t="shared" si="31"/>
        <v>0</v>
      </c>
      <c r="O79" s="32">
        <f t="shared" si="27"/>
        <v>1840</v>
      </c>
    </row>
    <row r="80" spans="1:15" ht="15.75" customHeight="1" x14ac:dyDescent="0.25">
      <c r="A80" s="46" t="s">
        <v>34</v>
      </c>
      <c r="B80" s="3" t="s">
        <v>7</v>
      </c>
      <c r="C80" s="4">
        <v>300</v>
      </c>
      <c r="D80" s="4">
        <v>450</v>
      </c>
      <c r="E80" s="4">
        <v>425</v>
      </c>
      <c r="F80" s="4">
        <v>350</v>
      </c>
      <c r="G80" s="4">
        <v>350</v>
      </c>
      <c r="H80" s="4">
        <v>400</v>
      </c>
      <c r="I80" s="4">
        <v>450</v>
      </c>
      <c r="J80" s="4">
        <v>300</v>
      </c>
      <c r="K80" s="4">
        <v>300</v>
      </c>
      <c r="L80" s="4">
        <v>250</v>
      </c>
      <c r="M80" s="4">
        <v>0</v>
      </c>
      <c r="N80" s="4">
        <v>0</v>
      </c>
      <c r="O80" s="32">
        <f t="shared" si="27"/>
        <v>3575</v>
      </c>
    </row>
    <row r="81" spans="1:15" x14ac:dyDescent="0.25">
      <c r="A81" s="47"/>
      <c r="B81" s="3" t="s">
        <v>15</v>
      </c>
      <c r="C81" s="4">
        <v>47490</v>
      </c>
      <c r="D81" s="4">
        <v>56435</v>
      </c>
      <c r="E81" s="4">
        <v>59145</v>
      </c>
      <c r="F81" s="4">
        <v>73760</v>
      </c>
      <c r="G81" s="4">
        <v>116900</v>
      </c>
      <c r="H81" s="4">
        <v>122805</v>
      </c>
      <c r="I81" s="4">
        <v>1485</v>
      </c>
      <c r="J81" s="4">
        <v>129715</v>
      </c>
      <c r="K81" s="4">
        <v>120717</v>
      </c>
      <c r="L81" s="4">
        <v>103250</v>
      </c>
      <c r="M81" s="4">
        <v>66215</v>
      </c>
      <c r="N81" s="4">
        <v>28510</v>
      </c>
      <c r="O81" s="32">
        <f t="shared" si="27"/>
        <v>926427</v>
      </c>
    </row>
    <row r="82" spans="1:15" ht="15.75" customHeight="1" x14ac:dyDescent="0.25">
      <c r="A82" s="48"/>
      <c r="B82" s="3" t="s">
        <v>2</v>
      </c>
      <c r="C82" s="3">
        <f>SUM(C80:C81)</f>
        <v>47790</v>
      </c>
      <c r="D82" s="3">
        <f t="shared" ref="D82:N82" si="32">SUM(D80:D81)</f>
        <v>56885</v>
      </c>
      <c r="E82" s="3">
        <f t="shared" si="32"/>
        <v>59570</v>
      </c>
      <c r="F82" s="3">
        <f t="shared" si="32"/>
        <v>74110</v>
      </c>
      <c r="G82" s="3">
        <f t="shared" si="32"/>
        <v>117250</v>
      </c>
      <c r="H82" s="3">
        <f t="shared" si="32"/>
        <v>123205</v>
      </c>
      <c r="I82" s="3">
        <f t="shared" si="32"/>
        <v>1935</v>
      </c>
      <c r="J82" s="3">
        <f t="shared" si="32"/>
        <v>130015</v>
      </c>
      <c r="K82" s="3">
        <f t="shared" si="32"/>
        <v>121017</v>
      </c>
      <c r="L82" s="3">
        <f t="shared" si="32"/>
        <v>103500</v>
      </c>
      <c r="M82" s="3">
        <f t="shared" si="32"/>
        <v>66215</v>
      </c>
      <c r="N82" s="3">
        <f t="shared" si="32"/>
        <v>28510</v>
      </c>
      <c r="O82" s="32">
        <f t="shared" si="27"/>
        <v>930002</v>
      </c>
    </row>
    <row r="83" spans="1:15" x14ac:dyDescent="0.25">
      <c r="A83" s="46" t="s">
        <v>35</v>
      </c>
      <c r="B83" s="3" t="s">
        <v>15</v>
      </c>
      <c r="C83" s="4">
        <v>361</v>
      </c>
      <c r="D83" s="4">
        <v>50</v>
      </c>
      <c r="E83" s="4" t="s">
        <v>92</v>
      </c>
      <c r="F83" s="4">
        <v>351</v>
      </c>
      <c r="G83" s="4">
        <v>62</v>
      </c>
      <c r="H83" s="4">
        <v>70</v>
      </c>
      <c r="I83" s="4" t="s">
        <v>92</v>
      </c>
      <c r="J83" s="4">
        <v>271</v>
      </c>
      <c r="K83" s="4">
        <v>185</v>
      </c>
      <c r="L83" s="4">
        <v>102</v>
      </c>
      <c r="M83" s="4" t="s">
        <v>92</v>
      </c>
      <c r="N83" s="15" t="s">
        <v>95</v>
      </c>
      <c r="O83" s="32">
        <f t="shared" si="27"/>
        <v>1452</v>
      </c>
    </row>
    <row r="84" spans="1:15" ht="15.75" customHeight="1" x14ac:dyDescent="0.25">
      <c r="A84" s="47"/>
      <c r="B84" s="3" t="s">
        <v>5</v>
      </c>
      <c r="C84" s="4">
        <v>6465</v>
      </c>
      <c r="D84" s="4">
        <v>5020</v>
      </c>
      <c r="E84" s="4">
        <v>4592</v>
      </c>
      <c r="F84" s="4">
        <v>5601</v>
      </c>
      <c r="G84" s="4">
        <v>5038</v>
      </c>
      <c r="H84" s="4">
        <v>5308</v>
      </c>
      <c r="I84" s="4">
        <v>3597</v>
      </c>
      <c r="J84" s="4">
        <v>5508</v>
      </c>
      <c r="K84" s="4">
        <v>5449</v>
      </c>
      <c r="L84" s="4">
        <v>5254</v>
      </c>
      <c r="M84" s="4">
        <v>6554</v>
      </c>
      <c r="N84" s="4">
        <v>5893</v>
      </c>
      <c r="O84" s="32">
        <f t="shared" si="27"/>
        <v>64279</v>
      </c>
    </row>
    <row r="85" spans="1:15" ht="15.75" customHeight="1" x14ac:dyDescent="0.25">
      <c r="A85" s="47"/>
      <c r="B85" s="3" t="s">
        <v>9</v>
      </c>
      <c r="C85" s="4">
        <v>0</v>
      </c>
      <c r="D85" s="4">
        <v>0</v>
      </c>
      <c r="E85" s="4">
        <v>0</v>
      </c>
      <c r="F85" s="4">
        <v>21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32">
        <f t="shared" si="27"/>
        <v>21</v>
      </c>
    </row>
    <row r="86" spans="1:15" ht="15.75" customHeight="1" x14ac:dyDescent="0.25">
      <c r="A86" s="48"/>
      <c r="B86" s="3" t="s">
        <v>2</v>
      </c>
      <c r="C86" s="3">
        <f>SUM(C83:C85)</f>
        <v>6826</v>
      </c>
      <c r="D86" s="3">
        <f t="shared" ref="D86:N86" si="33">SUM(D83:D85)</f>
        <v>5070</v>
      </c>
      <c r="E86" s="3">
        <f t="shared" si="33"/>
        <v>4592</v>
      </c>
      <c r="F86" s="3">
        <f t="shared" si="33"/>
        <v>5973</v>
      </c>
      <c r="G86" s="3">
        <f t="shared" si="33"/>
        <v>5100</v>
      </c>
      <c r="H86" s="3">
        <f t="shared" si="33"/>
        <v>5378</v>
      </c>
      <c r="I86" s="3">
        <f t="shared" si="33"/>
        <v>3597</v>
      </c>
      <c r="J86" s="3">
        <f t="shared" si="33"/>
        <v>5779</v>
      </c>
      <c r="K86" s="3">
        <f t="shared" si="33"/>
        <v>5634</v>
      </c>
      <c r="L86" s="3">
        <f t="shared" si="33"/>
        <v>5356</v>
      </c>
      <c r="M86" s="3">
        <f t="shared" si="33"/>
        <v>6554</v>
      </c>
      <c r="N86" s="3">
        <f t="shared" si="33"/>
        <v>5893</v>
      </c>
      <c r="O86" s="32">
        <f t="shared" si="27"/>
        <v>65752</v>
      </c>
    </row>
    <row r="87" spans="1:15" ht="15.75" customHeight="1" x14ac:dyDescent="0.25">
      <c r="A87" s="46" t="s">
        <v>75</v>
      </c>
      <c r="B87" s="3" t="s">
        <v>5</v>
      </c>
      <c r="C87" s="4">
        <v>70</v>
      </c>
      <c r="D87" s="4">
        <v>70</v>
      </c>
      <c r="E87" s="4">
        <v>100</v>
      </c>
      <c r="F87" s="4">
        <v>0</v>
      </c>
      <c r="G87" s="4">
        <v>0</v>
      </c>
      <c r="H87" s="4">
        <v>60</v>
      </c>
      <c r="I87" s="4">
        <v>40</v>
      </c>
      <c r="J87" s="4">
        <v>0</v>
      </c>
      <c r="K87" s="4">
        <v>0</v>
      </c>
      <c r="L87" s="4">
        <v>0</v>
      </c>
      <c r="M87" s="4">
        <v>20</v>
      </c>
      <c r="N87" s="4">
        <v>0</v>
      </c>
      <c r="O87" s="32">
        <f t="shared" si="27"/>
        <v>360</v>
      </c>
    </row>
    <row r="88" spans="1:15" ht="15.75" customHeight="1" x14ac:dyDescent="0.25">
      <c r="A88" s="48"/>
      <c r="B88" s="3" t="s">
        <v>2</v>
      </c>
      <c r="C88" s="3">
        <f>SUM(C87)</f>
        <v>70</v>
      </c>
      <c r="D88" s="3">
        <f t="shared" ref="D88:N88" si="34">SUM(D87)</f>
        <v>70</v>
      </c>
      <c r="E88" s="3">
        <f t="shared" si="34"/>
        <v>100</v>
      </c>
      <c r="F88" s="3">
        <f t="shared" si="34"/>
        <v>0</v>
      </c>
      <c r="G88" s="3">
        <f t="shared" si="34"/>
        <v>0</v>
      </c>
      <c r="H88" s="3">
        <f t="shared" si="34"/>
        <v>60</v>
      </c>
      <c r="I88" s="3">
        <f t="shared" si="34"/>
        <v>40</v>
      </c>
      <c r="J88" s="3">
        <f t="shared" si="34"/>
        <v>0</v>
      </c>
      <c r="K88" s="3">
        <f t="shared" si="34"/>
        <v>0</v>
      </c>
      <c r="L88" s="3">
        <v>0</v>
      </c>
      <c r="M88" s="3">
        <f t="shared" si="34"/>
        <v>20</v>
      </c>
      <c r="N88" s="3">
        <f t="shared" si="34"/>
        <v>0</v>
      </c>
      <c r="O88" s="32">
        <f t="shared" si="27"/>
        <v>360</v>
      </c>
    </row>
    <row r="89" spans="1:15" ht="26.25" customHeight="1" x14ac:dyDescent="0.25">
      <c r="A89" s="46" t="s">
        <v>74</v>
      </c>
      <c r="B89" s="3" t="s">
        <v>5</v>
      </c>
      <c r="C89" s="4">
        <v>0</v>
      </c>
      <c r="D89" s="4">
        <v>0</v>
      </c>
      <c r="E89" s="4">
        <v>25</v>
      </c>
      <c r="F89" s="4">
        <v>0</v>
      </c>
      <c r="G89" s="4">
        <v>60</v>
      </c>
      <c r="H89" s="4">
        <v>41</v>
      </c>
      <c r="I89" s="4">
        <v>41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32">
        <f t="shared" si="27"/>
        <v>167</v>
      </c>
    </row>
    <row r="90" spans="1:15" ht="15.75" customHeight="1" x14ac:dyDescent="0.25">
      <c r="A90" s="48"/>
      <c r="B90" s="3" t="s">
        <v>2</v>
      </c>
      <c r="C90" s="3">
        <f t="shared" ref="C90:N90" si="35">SUM(C89)</f>
        <v>0</v>
      </c>
      <c r="D90" s="3">
        <f t="shared" si="35"/>
        <v>0</v>
      </c>
      <c r="E90" s="3">
        <f t="shared" si="35"/>
        <v>25</v>
      </c>
      <c r="F90" s="3">
        <f t="shared" si="35"/>
        <v>0</v>
      </c>
      <c r="G90" s="3">
        <f t="shared" si="35"/>
        <v>60</v>
      </c>
      <c r="H90" s="3">
        <f t="shared" si="35"/>
        <v>41</v>
      </c>
      <c r="I90" s="3">
        <f t="shared" si="35"/>
        <v>41</v>
      </c>
      <c r="J90" s="3">
        <f t="shared" si="35"/>
        <v>0</v>
      </c>
      <c r="K90" s="3">
        <f t="shared" si="35"/>
        <v>0</v>
      </c>
      <c r="L90" s="3">
        <f t="shared" si="35"/>
        <v>0</v>
      </c>
      <c r="M90" s="3">
        <f t="shared" si="35"/>
        <v>0</v>
      </c>
      <c r="N90" s="3">
        <f t="shared" si="35"/>
        <v>0</v>
      </c>
      <c r="O90" s="32">
        <f t="shared" si="27"/>
        <v>167</v>
      </c>
    </row>
    <row r="91" spans="1:15" ht="15.75" customHeight="1" x14ac:dyDescent="0.25">
      <c r="A91" s="46" t="s">
        <v>36</v>
      </c>
      <c r="B91" s="3" t="s">
        <v>9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32">
        <f t="shared" si="27"/>
        <v>0</v>
      </c>
    </row>
    <row r="92" spans="1:15" ht="15.75" customHeight="1" x14ac:dyDescent="0.25">
      <c r="A92" s="48"/>
      <c r="B92" s="3" t="s">
        <v>2</v>
      </c>
      <c r="C92" s="3">
        <f>SUM(C91)</f>
        <v>0</v>
      </c>
      <c r="D92" s="3">
        <f t="shared" ref="D92:N92" si="36">SUM(D91)</f>
        <v>0</v>
      </c>
      <c r="E92" s="3">
        <f t="shared" si="36"/>
        <v>0</v>
      </c>
      <c r="F92" s="3">
        <f t="shared" si="36"/>
        <v>0</v>
      </c>
      <c r="G92" s="3">
        <f t="shared" si="36"/>
        <v>0</v>
      </c>
      <c r="H92" s="3">
        <f t="shared" si="36"/>
        <v>0</v>
      </c>
      <c r="I92" s="3">
        <f t="shared" si="36"/>
        <v>0</v>
      </c>
      <c r="J92" s="3">
        <f t="shared" si="36"/>
        <v>0</v>
      </c>
      <c r="K92" s="3">
        <f t="shared" si="36"/>
        <v>0</v>
      </c>
      <c r="L92" s="3">
        <f t="shared" si="36"/>
        <v>0</v>
      </c>
      <c r="M92" s="3">
        <f t="shared" si="36"/>
        <v>0</v>
      </c>
      <c r="N92" s="3">
        <f t="shared" si="36"/>
        <v>0</v>
      </c>
      <c r="O92" s="32">
        <f t="shared" si="27"/>
        <v>0</v>
      </c>
    </row>
    <row r="93" spans="1:15" ht="15.75" customHeight="1" x14ac:dyDescent="0.25">
      <c r="A93" s="46" t="s">
        <v>37</v>
      </c>
      <c r="B93" s="3" t="s">
        <v>9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32">
        <f t="shared" si="27"/>
        <v>0</v>
      </c>
    </row>
    <row r="94" spans="1:15" ht="15.75" customHeight="1" x14ac:dyDescent="0.25">
      <c r="A94" s="48"/>
      <c r="B94" s="3" t="s">
        <v>2</v>
      </c>
      <c r="C94" s="3">
        <f>SUM(C93)</f>
        <v>0</v>
      </c>
      <c r="D94" s="3">
        <f t="shared" ref="D94:N94" si="37">SUM(D93)</f>
        <v>0</v>
      </c>
      <c r="E94" s="3">
        <f t="shared" si="37"/>
        <v>0</v>
      </c>
      <c r="F94" s="3">
        <f t="shared" si="37"/>
        <v>0</v>
      </c>
      <c r="G94" s="3">
        <f t="shared" si="37"/>
        <v>0</v>
      </c>
      <c r="H94" s="3">
        <f t="shared" si="37"/>
        <v>0</v>
      </c>
      <c r="I94" s="3">
        <f t="shared" si="37"/>
        <v>0</v>
      </c>
      <c r="J94" s="3">
        <f t="shared" si="37"/>
        <v>0</v>
      </c>
      <c r="K94" s="3">
        <f t="shared" si="37"/>
        <v>0</v>
      </c>
      <c r="L94" s="3">
        <f t="shared" si="37"/>
        <v>0</v>
      </c>
      <c r="M94" s="3">
        <f t="shared" si="37"/>
        <v>0</v>
      </c>
      <c r="N94" s="3">
        <f t="shared" si="37"/>
        <v>0</v>
      </c>
      <c r="O94" s="32">
        <f t="shared" si="27"/>
        <v>0</v>
      </c>
    </row>
    <row r="95" spans="1:15" ht="15.75" customHeight="1" x14ac:dyDescent="0.25">
      <c r="A95" s="46" t="s">
        <v>38</v>
      </c>
      <c r="B95" s="3" t="s">
        <v>9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32">
        <f t="shared" si="27"/>
        <v>0</v>
      </c>
    </row>
    <row r="96" spans="1:15" ht="15.75" customHeight="1" x14ac:dyDescent="0.25">
      <c r="A96" s="54"/>
      <c r="B96" s="3" t="s">
        <v>2</v>
      </c>
      <c r="C96" s="3">
        <f>SUM(C95)</f>
        <v>0</v>
      </c>
      <c r="D96" s="3">
        <f t="shared" ref="D96:N96" si="38">SUM(D95)</f>
        <v>0</v>
      </c>
      <c r="E96" s="3">
        <f t="shared" si="38"/>
        <v>0</v>
      </c>
      <c r="F96" s="3">
        <f t="shared" si="38"/>
        <v>0</v>
      </c>
      <c r="G96" s="3">
        <f t="shared" si="38"/>
        <v>0</v>
      </c>
      <c r="H96" s="3">
        <f t="shared" si="38"/>
        <v>0</v>
      </c>
      <c r="I96" s="3">
        <f t="shared" si="38"/>
        <v>0</v>
      </c>
      <c r="J96" s="3">
        <f t="shared" si="38"/>
        <v>0</v>
      </c>
      <c r="K96" s="3">
        <f t="shared" si="38"/>
        <v>0</v>
      </c>
      <c r="L96" s="3">
        <f t="shared" si="38"/>
        <v>0</v>
      </c>
      <c r="M96" s="3">
        <f t="shared" si="38"/>
        <v>0</v>
      </c>
      <c r="N96" s="3">
        <f t="shared" si="38"/>
        <v>0</v>
      </c>
      <c r="O96" s="32">
        <f t="shared" si="27"/>
        <v>0</v>
      </c>
    </row>
    <row r="97" spans="1:15" ht="15.75" customHeight="1" x14ac:dyDescent="0.25">
      <c r="A97" s="46" t="s">
        <v>39</v>
      </c>
      <c r="B97" s="3" t="s">
        <v>5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32">
        <f t="shared" si="27"/>
        <v>0</v>
      </c>
    </row>
    <row r="98" spans="1:15" ht="15.75" customHeight="1" x14ac:dyDescent="0.25">
      <c r="A98" s="48"/>
      <c r="B98" s="3" t="s">
        <v>2</v>
      </c>
      <c r="C98" s="3">
        <f>SUM(C97)</f>
        <v>0</v>
      </c>
      <c r="D98" s="3">
        <f t="shared" ref="D98:N98" si="39">SUM(D97)</f>
        <v>0</v>
      </c>
      <c r="E98" s="3">
        <f t="shared" si="39"/>
        <v>0</v>
      </c>
      <c r="F98" s="3">
        <f t="shared" si="39"/>
        <v>0</v>
      </c>
      <c r="G98" s="3">
        <f t="shared" si="39"/>
        <v>0</v>
      </c>
      <c r="H98" s="3">
        <f t="shared" si="39"/>
        <v>0</v>
      </c>
      <c r="I98" s="3">
        <f t="shared" si="39"/>
        <v>0</v>
      </c>
      <c r="J98" s="3">
        <f t="shared" si="39"/>
        <v>0</v>
      </c>
      <c r="K98" s="3">
        <f t="shared" si="39"/>
        <v>0</v>
      </c>
      <c r="L98" s="3">
        <f t="shared" si="39"/>
        <v>0</v>
      </c>
      <c r="M98" s="3">
        <f t="shared" si="39"/>
        <v>0</v>
      </c>
      <c r="N98" s="3">
        <f t="shared" si="39"/>
        <v>0</v>
      </c>
      <c r="O98" s="32">
        <f t="shared" si="27"/>
        <v>0</v>
      </c>
    </row>
    <row r="99" spans="1:15" ht="15.75" customHeight="1" x14ac:dyDescent="0.25">
      <c r="A99" s="46" t="s">
        <v>40</v>
      </c>
      <c r="B99" s="3" t="s">
        <v>7</v>
      </c>
      <c r="C99" s="4">
        <v>15764</v>
      </c>
      <c r="D99" s="4">
        <v>24019</v>
      </c>
      <c r="E99" s="4">
        <v>30783</v>
      </c>
      <c r="F99" s="4">
        <v>49775</v>
      </c>
      <c r="G99" s="4">
        <v>53118</v>
      </c>
      <c r="H99" s="4">
        <v>47048</v>
      </c>
      <c r="I99" s="4">
        <v>30057</v>
      </c>
      <c r="J99" s="4">
        <v>68745</v>
      </c>
      <c r="K99" s="4">
        <v>72121</v>
      </c>
      <c r="L99" s="4">
        <v>70130</v>
      </c>
      <c r="M99" s="4">
        <v>49806</v>
      </c>
      <c r="N99" s="4">
        <v>35191</v>
      </c>
      <c r="O99" s="32">
        <f t="shared" si="27"/>
        <v>546557</v>
      </c>
    </row>
    <row r="100" spans="1:15" ht="15.75" customHeight="1" x14ac:dyDescent="0.25">
      <c r="A100" s="47"/>
      <c r="B100" s="3" t="s">
        <v>5</v>
      </c>
      <c r="C100" s="4">
        <v>85</v>
      </c>
      <c r="D100" s="4">
        <v>40</v>
      </c>
      <c r="E100" s="4">
        <v>40</v>
      </c>
      <c r="F100" s="4">
        <v>40</v>
      </c>
      <c r="G100" s="4">
        <v>870</v>
      </c>
      <c r="H100" s="4">
        <v>45</v>
      </c>
      <c r="I100" s="4">
        <v>0</v>
      </c>
      <c r="J100" s="4">
        <v>0</v>
      </c>
      <c r="K100" s="4">
        <v>0</v>
      </c>
      <c r="L100" s="4">
        <v>0</v>
      </c>
      <c r="M100" s="4">
        <v>4100</v>
      </c>
      <c r="N100" s="4">
        <v>1540</v>
      </c>
      <c r="O100" s="32">
        <f t="shared" si="27"/>
        <v>6760</v>
      </c>
    </row>
    <row r="101" spans="1:15" ht="15.75" customHeight="1" x14ac:dyDescent="0.25">
      <c r="A101" s="47"/>
      <c r="B101" s="3" t="s">
        <v>9</v>
      </c>
      <c r="C101" s="4">
        <v>7947</v>
      </c>
      <c r="D101" s="4">
        <v>6880</v>
      </c>
      <c r="E101" s="4">
        <v>4690</v>
      </c>
      <c r="F101" s="4">
        <v>8764</v>
      </c>
      <c r="G101" s="4">
        <v>7954</v>
      </c>
      <c r="H101" s="4">
        <v>87654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32">
        <f t="shared" si="27"/>
        <v>123889</v>
      </c>
    </row>
    <row r="102" spans="1:15" ht="15.75" customHeight="1" x14ac:dyDescent="0.25">
      <c r="A102" s="48"/>
      <c r="B102" s="3" t="s">
        <v>2</v>
      </c>
      <c r="C102" s="3">
        <f>SUM(C99:C101)</f>
        <v>23796</v>
      </c>
      <c r="D102" s="3">
        <f t="shared" ref="D102:N102" si="40">SUM(D99:D101)</f>
        <v>30939</v>
      </c>
      <c r="E102" s="3">
        <f t="shared" si="40"/>
        <v>35513</v>
      </c>
      <c r="F102" s="3">
        <f t="shared" si="40"/>
        <v>58579</v>
      </c>
      <c r="G102" s="3">
        <f t="shared" si="40"/>
        <v>61942</v>
      </c>
      <c r="H102" s="3">
        <f t="shared" si="40"/>
        <v>134747</v>
      </c>
      <c r="I102" s="3">
        <f t="shared" si="40"/>
        <v>30057</v>
      </c>
      <c r="J102" s="3">
        <f t="shared" si="40"/>
        <v>68745</v>
      </c>
      <c r="K102" s="3">
        <f t="shared" si="40"/>
        <v>72121</v>
      </c>
      <c r="L102" s="3">
        <f t="shared" si="40"/>
        <v>70130</v>
      </c>
      <c r="M102" s="3">
        <f t="shared" si="40"/>
        <v>53906</v>
      </c>
      <c r="N102" s="3">
        <f t="shared" si="40"/>
        <v>36731</v>
      </c>
      <c r="O102" s="32">
        <f t="shared" si="27"/>
        <v>677206</v>
      </c>
    </row>
    <row r="103" spans="1:15" ht="15.75" customHeight="1" x14ac:dyDescent="0.25">
      <c r="A103" s="46" t="s">
        <v>97</v>
      </c>
      <c r="B103" s="3" t="s">
        <v>7</v>
      </c>
      <c r="C103" s="4">
        <v>0</v>
      </c>
      <c r="D103" s="4">
        <v>50</v>
      </c>
      <c r="E103" s="4">
        <v>50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32">
        <f t="shared" si="27"/>
        <v>100</v>
      </c>
    </row>
    <row r="104" spans="1:15" ht="15.75" customHeight="1" x14ac:dyDescent="0.25">
      <c r="A104" s="47"/>
      <c r="B104" s="3" t="s">
        <v>15</v>
      </c>
      <c r="C104" s="4">
        <v>20615</v>
      </c>
      <c r="D104" s="4">
        <v>19834</v>
      </c>
      <c r="E104" s="4">
        <v>14746</v>
      </c>
      <c r="F104" s="4">
        <v>21861</v>
      </c>
      <c r="G104" s="4">
        <v>16276</v>
      </c>
      <c r="H104" s="4">
        <v>20214</v>
      </c>
      <c r="I104" s="4">
        <v>43384</v>
      </c>
      <c r="J104" s="4">
        <v>13596</v>
      </c>
      <c r="K104" s="4">
        <v>20651</v>
      </c>
      <c r="L104" s="4">
        <v>17856</v>
      </c>
      <c r="M104" s="4">
        <v>16705</v>
      </c>
      <c r="N104" s="4">
        <v>8760</v>
      </c>
      <c r="O104" s="32">
        <f t="shared" si="27"/>
        <v>234498</v>
      </c>
    </row>
    <row r="105" spans="1:15" ht="15.75" customHeight="1" x14ac:dyDescent="0.25">
      <c r="A105" s="48"/>
      <c r="B105" s="3" t="s">
        <v>2</v>
      </c>
      <c r="C105" s="3">
        <f>SUM(C103:C104)</f>
        <v>20615</v>
      </c>
      <c r="D105" s="3">
        <f t="shared" ref="D105:N105" si="41">SUM(D103:D104)</f>
        <v>19884</v>
      </c>
      <c r="E105" s="3">
        <f t="shared" si="41"/>
        <v>14796</v>
      </c>
      <c r="F105" s="3">
        <f t="shared" si="41"/>
        <v>21861</v>
      </c>
      <c r="G105" s="3">
        <f t="shared" si="41"/>
        <v>16276</v>
      </c>
      <c r="H105" s="3">
        <f t="shared" si="41"/>
        <v>20214</v>
      </c>
      <c r="I105" s="3">
        <f t="shared" si="41"/>
        <v>43384</v>
      </c>
      <c r="J105" s="3">
        <f t="shared" si="41"/>
        <v>13596</v>
      </c>
      <c r="K105" s="3">
        <f t="shared" si="41"/>
        <v>20651</v>
      </c>
      <c r="L105" s="3">
        <f t="shared" si="41"/>
        <v>17856</v>
      </c>
      <c r="M105" s="3">
        <f t="shared" si="41"/>
        <v>16705</v>
      </c>
      <c r="N105" s="3">
        <f t="shared" si="41"/>
        <v>8760</v>
      </c>
      <c r="O105" s="32">
        <f t="shared" si="27"/>
        <v>234598</v>
      </c>
    </row>
    <row r="106" spans="1:15" ht="15.75" customHeight="1" x14ac:dyDescent="0.25">
      <c r="A106" s="46" t="s">
        <v>41</v>
      </c>
      <c r="B106" s="3" t="s">
        <v>7</v>
      </c>
      <c r="C106" s="4">
        <v>17623</v>
      </c>
      <c r="D106" s="4">
        <v>15263</v>
      </c>
      <c r="E106" s="4">
        <v>28827</v>
      </c>
      <c r="F106" s="4">
        <v>23728</v>
      </c>
      <c r="G106" s="4">
        <v>33703</v>
      </c>
      <c r="H106" s="4">
        <v>48226</v>
      </c>
      <c r="I106" s="4">
        <v>30350</v>
      </c>
      <c r="J106" s="4">
        <v>39922</v>
      </c>
      <c r="K106" s="4">
        <v>45644</v>
      </c>
      <c r="L106" s="4">
        <v>54583</v>
      </c>
      <c r="M106" s="4">
        <v>31208</v>
      </c>
      <c r="N106" s="4">
        <v>64308</v>
      </c>
      <c r="O106" s="32">
        <f t="shared" si="27"/>
        <v>433385</v>
      </c>
    </row>
    <row r="107" spans="1:15" x14ac:dyDescent="0.25">
      <c r="A107" s="47"/>
      <c r="B107" s="3" t="s">
        <v>15</v>
      </c>
      <c r="C107" s="4">
        <v>800</v>
      </c>
      <c r="D107" s="4">
        <v>800</v>
      </c>
      <c r="E107" s="4">
        <v>4000</v>
      </c>
      <c r="F107" s="4">
        <v>4000</v>
      </c>
      <c r="G107" s="4">
        <v>1000</v>
      </c>
      <c r="H107" s="4">
        <v>1050</v>
      </c>
      <c r="I107" s="4">
        <v>1000</v>
      </c>
      <c r="J107" s="4">
        <v>100</v>
      </c>
      <c r="K107" s="4" t="s">
        <v>91</v>
      </c>
      <c r="L107" s="4" t="s">
        <v>91</v>
      </c>
      <c r="M107" s="4" t="s">
        <v>91</v>
      </c>
      <c r="N107" s="4">
        <v>383</v>
      </c>
      <c r="O107" s="32">
        <f t="shared" si="27"/>
        <v>13133</v>
      </c>
    </row>
    <row r="108" spans="1:15" ht="15.75" customHeight="1" x14ac:dyDescent="0.25">
      <c r="A108" s="47"/>
      <c r="B108" s="3" t="s">
        <v>5</v>
      </c>
      <c r="C108" s="4">
        <v>22727</v>
      </c>
      <c r="D108" s="4">
        <v>27673</v>
      </c>
      <c r="E108" s="4">
        <v>34347</v>
      </c>
      <c r="F108" s="4">
        <v>30561</v>
      </c>
      <c r="G108" s="4">
        <v>21747</v>
      </c>
      <c r="H108" s="4">
        <v>19858</v>
      </c>
      <c r="I108" s="4">
        <v>25465</v>
      </c>
      <c r="J108" s="4">
        <v>38027</v>
      </c>
      <c r="K108" s="4">
        <v>22516</v>
      </c>
      <c r="L108" s="4">
        <v>33179</v>
      </c>
      <c r="M108" s="4">
        <v>30389</v>
      </c>
      <c r="N108" s="4">
        <v>29499</v>
      </c>
      <c r="O108" s="32">
        <f t="shared" si="27"/>
        <v>335988</v>
      </c>
    </row>
    <row r="109" spans="1:15" ht="15.75" customHeight="1" x14ac:dyDescent="0.25">
      <c r="A109" s="47"/>
      <c r="B109" s="3" t="s">
        <v>24</v>
      </c>
      <c r="C109" s="4">
        <v>2440</v>
      </c>
      <c r="D109" s="4">
        <v>1160</v>
      </c>
      <c r="E109" s="4">
        <v>3080</v>
      </c>
      <c r="F109" s="4">
        <v>3440</v>
      </c>
      <c r="G109" s="4">
        <v>9080</v>
      </c>
      <c r="H109" s="4">
        <v>5040</v>
      </c>
      <c r="I109" s="4">
        <v>6000</v>
      </c>
      <c r="J109" s="4">
        <v>10160</v>
      </c>
      <c r="K109" s="4">
        <v>16280</v>
      </c>
      <c r="L109" s="4">
        <v>6680</v>
      </c>
      <c r="M109" s="4">
        <v>3400</v>
      </c>
      <c r="N109" s="4">
        <v>1400</v>
      </c>
      <c r="O109" s="32">
        <f t="shared" si="27"/>
        <v>68160</v>
      </c>
    </row>
    <row r="110" spans="1:15" ht="15.75" customHeight="1" x14ac:dyDescent="0.25">
      <c r="A110" s="48"/>
      <c r="B110" s="3" t="s">
        <v>2</v>
      </c>
      <c r="C110" s="3">
        <f>SUM(C106:C109)</f>
        <v>43590</v>
      </c>
      <c r="D110" s="3">
        <f t="shared" ref="D110:N110" si="42">SUM(D106:D109)</f>
        <v>44896</v>
      </c>
      <c r="E110" s="3">
        <f t="shared" si="42"/>
        <v>70254</v>
      </c>
      <c r="F110" s="3">
        <f t="shared" si="42"/>
        <v>61729</v>
      </c>
      <c r="G110" s="3">
        <f t="shared" si="42"/>
        <v>65530</v>
      </c>
      <c r="H110" s="3">
        <f t="shared" si="42"/>
        <v>74174</v>
      </c>
      <c r="I110" s="3">
        <f t="shared" si="42"/>
        <v>62815</v>
      </c>
      <c r="J110" s="3">
        <f t="shared" si="42"/>
        <v>88209</v>
      </c>
      <c r="K110" s="3">
        <f t="shared" si="42"/>
        <v>84440</v>
      </c>
      <c r="L110" s="3">
        <f t="shared" si="42"/>
        <v>94442</v>
      </c>
      <c r="M110" s="3">
        <f t="shared" si="42"/>
        <v>64997</v>
      </c>
      <c r="N110" s="3">
        <f t="shared" si="42"/>
        <v>95590</v>
      </c>
      <c r="O110" s="32">
        <f t="shared" si="27"/>
        <v>850666</v>
      </c>
    </row>
    <row r="111" spans="1:15" ht="15.75" customHeight="1" x14ac:dyDescent="0.25">
      <c r="A111" s="46" t="s">
        <v>73</v>
      </c>
      <c r="B111" s="3" t="s">
        <v>5</v>
      </c>
      <c r="C111" s="4">
        <v>0</v>
      </c>
      <c r="D111" s="4">
        <v>18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32">
        <f t="shared" si="27"/>
        <v>18</v>
      </c>
    </row>
    <row r="112" spans="1:15" ht="15.75" customHeight="1" x14ac:dyDescent="0.25">
      <c r="A112" s="48"/>
      <c r="B112" s="3" t="s">
        <v>2</v>
      </c>
      <c r="C112" s="3">
        <f>SUM(C111)</f>
        <v>0</v>
      </c>
      <c r="D112" s="3">
        <f t="shared" ref="D112:N112" si="43">SUM(D111)</f>
        <v>18</v>
      </c>
      <c r="E112" s="3">
        <f t="shared" si="43"/>
        <v>0</v>
      </c>
      <c r="F112" s="3">
        <f t="shared" si="43"/>
        <v>0</v>
      </c>
      <c r="G112" s="3">
        <f t="shared" si="43"/>
        <v>0</v>
      </c>
      <c r="H112" s="3">
        <f t="shared" si="43"/>
        <v>0</v>
      </c>
      <c r="I112" s="3">
        <f t="shared" si="43"/>
        <v>0</v>
      </c>
      <c r="J112" s="3">
        <f t="shared" si="43"/>
        <v>0</v>
      </c>
      <c r="K112" s="3">
        <f t="shared" si="43"/>
        <v>0</v>
      </c>
      <c r="L112" s="3">
        <f t="shared" si="43"/>
        <v>0</v>
      </c>
      <c r="M112" s="3">
        <f t="shared" si="43"/>
        <v>0</v>
      </c>
      <c r="N112" s="3">
        <f t="shared" si="43"/>
        <v>0</v>
      </c>
      <c r="O112" s="32">
        <f t="shared" si="27"/>
        <v>18</v>
      </c>
    </row>
    <row r="113" spans="1:15" ht="15.75" customHeight="1" x14ac:dyDescent="0.25">
      <c r="A113" s="46" t="s">
        <v>42</v>
      </c>
      <c r="B113" s="3" t="s">
        <v>7</v>
      </c>
      <c r="C113" s="4">
        <v>2721718</v>
      </c>
      <c r="D113" s="4">
        <v>2967560</v>
      </c>
      <c r="E113" s="4">
        <v>3681139</v>
      </c>
      <c r="F113" s="4">
        <v>3246742</v>
      </c>
      <c r="G113" s="4">
        <v>3266082</v>
      </c>
      <c r="H113" s="4">
        <v>3519174</v>
      </c>
      <c r="I113" s="4">
        <v>3467871</v>
      </c>
      <c r="J113" s="4">
        <v>3760027</v>
      </c>
      <c r="K113" s="4">
        <v>3816340</v>
      </c>
      <c r="L113" s="4">
        <v>4377800</v>
      </c>
      <c r="M113" s="4">
        <v>4250647</v>
      </c>
      <c r="N113" s="4">
        <v>5435798</v>
      </c>
      <c r="O113" s="32">
        <f t="shared" si="27"/>
        <v>44510898</v>
      </c>
    </row>
    <row r="114" spans="1:15" x14ac:dyDescent="0.25">
      <c r="A114" s="47"/>
      <c r="B114" s="3" t="s">
        <v>15</v>
      </c>
      <c r="C114" s="4">
        <v>679085</v>
      </c>
      <c r="D114" s="4">
        <v>545348</v>
      </c>
      <c r="E114" s="4">
        <v>648773</v>
      </c>
      <c r="F114" s="4">
        <v>616470</v>
      </c>
      <c r="G114" s="4">
        <v>744822</v>
      </c>
      <c r="H114" s="4">
        <v>717664</v>
      </c>
      <c r="I114" s="4">
        <v>501184</v>
      </c>
      <c r="J114" s="4">
        <v>762907</v>
      </c>
      <c r="K114" s="4">
        <v>760367</v>
      </c>
      <c r="L114" s="4">
        <v>730283</v>
      </c>
      <c r="M114" s="4">
        <v>293224</v>
      </c>
      <c r="N114" s="4">
        <v>670494</v>
      </c>
      <c r="O114" s="32">
        <f t="shared" si="27"/>
        <v>7670621</v>
      </c>
    </row>
    <row r="115" spans="1:15" ht="15.75" customHeight="1" x14ac:dyDescent="0.25">
      <c r="A115" s="47"/>
      <c r="B115" s="3" t="s">
        <v>5</v>
      </c>
      <c r="C115" s="4">
        <v>1049994</v>
      </c>
      <c r="D115" s="4">
        <v>1180976</v>
      </c>
      <c r="E115" s="4">
        <v>1545379</v>
      </c>
      <c r="F115" s="4">
        <v>1527107</v>
      </c>
      <c r="G115" s="4">
        <v>1592816</v>
      </c>
      <c r="H115" s="4">
        <v>1553566</v>
      </c>
      <c r="I115" s="4">
        <v>1189091</v>
      </c>
      <c r="J115" s="4">
        <v>1143002</v>
      </c>
      <c r="K115" s="4">
        <v>1304035</v>
      </c>
      <c r="L115" s="4">
        <v>1427247</v>
      </c>
      <c r="M115" s="4">
        <v>1337406</v>
      </c>
      <c r="N115" s="4">
        <v>1176854</v>
      </c>
      <c r="O115" s="32">
        <f t="shared" si="27"/>
        <v>16027473</v>
      </c>
    </row>
    <row r="116" spans="1:15" ht="15.75" customHeight="1" x14ac:dyDescent="0.25">
      <c r="A116" s="47"/>
      <c r="B116" s="3" t="s">
        <v>24</v>
      </c>
      <c r="C116" s="4">
        <v>204655</v>
      </c>
      <c r="D116" s="4">
        <v>184015</v>
      </c>
      <c r="E116" s="4">
        <v>124100</v>
      </c>
      <c r="F116" s="4">
        <v>177070</v>
      </c>
      <c r="G116" s="4">
        <v>51720</v>
      </c>
      <c r="H116" s="4">
        <v>152970</v>
      </c>
      <c r="I116" s="4">
        <v>170105</v>
      </c>
      <c r="J116" s="4">
        <v>168815</v>
      </c>
      <c r="K116" s="4">
        <v>185010</v>
      </c>
      <c r="L116" s="4">
        <v>213900</v>
      </c>
      <c r="M116" s="4">
        <v>193145</v>
      </c>
      <c r="N116" s="4">
        <v>212570</v>
      </c>
      <c r="O116" s="32">
        <f t="shared" si="27"/>
        <v>2038075</v>
      </c>
    </row>
    <row r="117" spans="1:15" ht="15.75" customHeight="1" x14ac:dyDescent="0.25">
      <c r="A117" s="47"/>
      <c r="B117" s="3" t="s">
        <v>9</v>
      </c>
      <c r="C117" s="4">
        <v>99725</v>
      </c>
      <c r="D117" s="4">
        <v>34936</v>
      </c>
      <c r="E117" s="4">
        <v>3547</v>
      </c>
      <c r="F117" s="4">
        <v>98654</v>
      </c>
      <c r="G117" s="4">
        <v>40543</v>
      </c>
      <c r="H117" s="4">
        <v>76543</v>
      </c>
      <c r="I117" s="4">
        <v>59129</v>
      </c>
      <c r="J117" s="4">
        <v>60271</v>
      </c>
      <c r="K117" s="4">
        <v>31662</v>
      </c>
      <c r="L117" s="4">
        <v>34896</v>
      </c>
      <c r="M117" s="4">
        <v>24548</v>
      </c>
      <c r="N117" s="4">
        <v>7204</v>
      </c>
      <c r="O117" s="32">
        <f t="shared" si="27"/>
        <v>571658</v>
      </c>
    </row>
    <row r="118" spans="1:15" ht="15.75" customHeight="1" x14ac:dyDescent="0.25">
      <c r="A118" s="48"/>
      <c r="B118" s="3" t="s">
        <v>2</v>
      </c>
      <c r="C118" s="3">
        <f>SUM(C113:C117)</f>
        <v>4755177</v>
      </c>
      <c r="D118" s="3">
        <f t="shared" ref="D118:N118" si="44">SUM(D113:D117)</f>
        <v>4912835</v>
      </c>
      <c r="E118" s="3">
        <f t="shared" si="44"/>
        <v>6002938</v>
      </c>
      <c r="F118" s="3">
        <f t="shared" si="44"/>
        <v>5666043</v>
      </c>
      <c r="G118" s="3">
        <f t="shared" si="44"/>
        <v>5695983</v>
      </c>
      <c r="H118" s="3">
        <f t="shared" si="44"/>
        <v>6019917</v>
      </c>
      <c r="I118" s="3">
        <f t="shared" si="44"/>
        <v>5387380</v>
      </c>
      <c r="J118" s="3">
        <f t="shared" si="44"/>
        <v>5895022</v>
      </c>
      <c r="K118" s="3">
        <f t="shared" si="44"/>
        <v>6097414</v>
      </c>
      <c r="L118" s="3">
        <f t="shared" si="44"/>
        <v>6784126</v>
      </c>
      <c r="M118" s="3">
        <f t="shared" si="44"/>
        <v>6098970</v>
      </c>
      <c r="N118" s="3">
        <f t="shared" si="44"/>
        <v>7502920</v>
      </c>
      <c r="O118" s="32">
        <f t="shared" si="27"/>
        <v>70818725</v>
      </c>
    </row>
    <row r="119" spans="1:15" ht="15.75" customHeight="1" x14ac:dyDescent="0.25">
      <c r="A119" s="46" t="s">
        <v>43</v>
      </c>
      <c r="B119" s="3" t="s">
        <v>5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32">
        <f t="shared" si="27"/>
        <v>0</v>
      </c>
    </row>
    <row r="120" spans="1:15" ht="15.75" customHeight="1" x14ac:dyDescent="0.25">
      <c r="A120" s="47"/>
      <c r="B120" s="3" t="s">
        <v>9</v>
      </c>
      <c r="C120" s="4">
        <v>0</v>
      </c>
      <c r="D120" s="4">
        <v>0</v>
      </c>
      <c r="E120" s="4">
        <v>0</v>
      </c>
      <c r="F120" s="4">
        <v>0</v>
      </c>
      <c r="G120" s="8">
        <v>0</v>
      </c>
      <c r="H120" s="8">
        <v>0</v>
      </c>
      <c r="I120" s="4">
        <v>0</v>
      </c>
      <c r="J120" s="4">
        <v>82</v>
      </c>
      <c r="K120" s="4">
        <v>51</v>
      </c>
      <c r="L120" s="4">
        <v>20</v>
      </c>
      <c r="M120" s="4">
        <v>0</v>
      </c>
      <c r="N120" s="4">
        <v>0</v>
      </c>
      <c r="O120" s="32">
        <f t="shared" si="27"/>
        <v>153</v>
      </c>
    </row>
    <row r="121" spans="1:15" ht="15.75" customHeight="1" x14ac:dyDescent="0.25">
      <c r="A121" s="48"/>
      <c r="B121" s="3" t="s">
        <v>2</v>
      </c>
      <c r="C121" s="3">
        <f t="shared" ref="C121:N121" si="45">SUM(C119:C120)</f>
        <v>0</v>
      </c>
      <c r="D121" s="3">
        <f t="shared" si="45"/>
        <v>0</v>
      </c>
      <c r="E121" s="3">
        <f t="shared" si="45"/>
        <v>0</v>
      </c>
      <c r="F121" s="3">
        <f t="shared" si="45"/>
        <v>0</v>
      </c>
      <c r="G121" s="3">
        <f t="shared" si="45"/>
        <v>0</v>
      </c>
      <c r="H121" s="3">
        <f t="shared" si="45"/>
        <v>0</v>
      </c>
      <c r="I121" s="3">
        <f t="shared" si="45"/>
        <v>0</v>
      </c>
      <c r="J121" s="3">
        <f t="shared" si="45"/>
        <v>82</v>
      </c>
      <c r="K121" s="3">
        <f t="shared" si="45"/>
        <v>51</v>
      </c>
      <c r="L121" s="3">
        <f t="shared" si="45"/>
        <v>20</v>
      </c>
      <c r="M121" s="3">
        <f t="shared" si="45"/>
        <v>0</v>
      </c>
      <c r="N121" s="3">
        <f t="shared" si="45"/>
        <v>0</v>
      </c>
      <c r="O121" s="32">
        <f t="shared" si="27"/>
        <v>153</v>
      </c>
    </row>
    <row r="122" spans="1:15" ht="15.75" customHeight="1" x14ac:dyDescent="0.25">
      <c r="A122" s="46" t="s">
        <v>44</v>
      </c>
      <c r="B122" s="3" t="s">
        <v>5</v>
      </c>
      <c r="C122" s="4">
        <v>368</v>
      </c>
      <c r="D122" s="4">
        <v>224</v>
      </c>
      <c r="E122" s="4">
        <v>224</v>
      </c>
      <c r="F122" s="4">
        <v>224</v>
      </c>
      <c r="G122" s="8">
        <v>274</v>
      </c>
      <c r="H122" s="8">
        <v>320</v>
      </c>
      <c r="I122" s="4">
        <v>320</v>
      </c>
      <c r="J122" s="4">
        <v>528</v>
      </c>
      <c r="K122" s="4">
        <v>672</v>
      </c>
      <c r="L122" s="4">
        <v>336</v>
      </c>
      <c r="M122" s="4">
        <v>224</v>
      </c>
      <c r="N122" s="4">
        <v>96</v>
      </c>
      <c r="O122" s="32">
        <f t="shared" si="27"/>
        <v>3810</v>
      </c>
    </row>
    <row r="123" spans="1:15" ht="15.75" customHeight="1" x14ac:dyDescent="0.25">
      <c r="A123" s="47"/>
      <c r="B123" s="3" t="s">
        <v>9</v>
      </c>
      <c r="C123" s="4">
        <v>2065</v>
      </c>
      <c r="D123" s="4">
        <v>2805</v>
      </c>
      <c r="E123" s="4">
        <v>878</v>
      </c>
      <c r="F123" s="4">
        <v>1254</v>
      </c>
      <c r="G123" s="8">
        <v>1965</v>
      </c>
      <c r="H123" s="8">
        <v>980</v>
      </c>
      <c r="I123" s="4">
        <v>1929</v>
      </c>
      <c r="J123" s="4">
        <v>1189</v>
      </c>
      <c r="K123" s="4">
        <v>1793</v>
      </c>
      <c r="L123" s="4">
        <v>1951</v>
      </c>
      <c r="M123" s="4">
        <v>1750</v>
      </c>
      <c r="N123" s="4">
        <v>1227</v>
      </c>
      <c r="O123" s="32">
        <f t="shared" si="27"/>
        <v>19786</v>
      </c>
    </row>
    <row r="124" spans="1:15" ht="15.75" customHeight="1" x14ac:dyDescent="0.25">
      <c r="A124" s="48"/>
      <c r="B124" s="3" t="s">
        <v>2</v>
      </c>
      <c r="C124" s="3">
        <f>SUM(C122:C123)</f>
        <v>2433</v>
      </c>
      <c r="D124" s="3">
        <f t="shared" ref="D124:N124" si="46">SUM(D122:D123)</f>
        <v>3029</v>
      </c>
      <c r="E124" s="3">
        <f t="shared" si="46"/>
        <v>1102</v>
      </c>
      <c r="F124" s="3">
        <f t="shared" si="46"/>
        <v>1478</v>
      </c>
      <c r="G124" s="3">
        <f t="shared" si="46"/>
        <v>2239</v>
      </c>
      <c r="H124" s="3">
        <f t="shared" si="46"/>
        <v>1300</v>
      </c>
      <c r="I124" s="3">
        <f t="shared" si="46"/>
        <v>2249</v>
      </c>
      <c r="J124" s="3">
        <f t="shared" si="46"/>
        <v>1717</v>
      </c>
      <c r="K124" s="3">
        <f t="shared" si="46"/>
        <v>2465</v>
      </c>
      <c r="L124" s="3">
        <f t="shared" si="46"/>
        <v>2287</v>
      </c>
      <c r="M124" s="3">
        <f t="shared" si="46"/>
        <v>1974</v>
      </c>
      <c r="N124" s="3">
        <f t="shared" si="46"/>
        <v>1323</v>
      </c>
      <c r="O124" s="32">
        <f t="shared" si="27"/>
        <v>23596</v>
      </c>
    </row>
    <row r="125" spans="1:15" ht="15.75" customHeight="1" x14ac:dyDescent="0.25">
      <c r="A125" s="46" t="s">
        <v>45</v>
      </c>
      <c r="B125" s="3" t="s">
        <v>7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32">
        <f t="shared" si="27"/>
        <v>0</v>
      </c>
    </row>
    <row r="126" spans="1:15" x14ac:dyDescent="0.25">
      <c r="A126" s="47"/>
      <c r="B126" s="3" t="s">
        <v>15</v>
      </c>
      <c r="C126" s="4">
        <v>828</v>
      </c>
      <c r="D126" s="4">
        <v>470</v>
      </c>
      <c r="E126" s="4">
        <v>470</v>
      </c>
      <c r="F126" s="4">
        <v>545</v>
      </c>
      <c r="G126" s="4">
        <v>336</v>
      </c>
      <c r="H126" s="4" t="s">
        <v>92</v>
      </c>
      <c r="I126" s="4" t="s">
        <v>92</v>
      </c>
      <c r="J126" s="4">
        <v>267</v>
      </c>
      <c r="K126" s="4" t="s">
        <v>92</v>
      </c>
      <c r="L126" s="4" t="s">
        <v>92</v>
      </c>
      <c r="M126" s="4" t="s">
        <v>92</v>
      </c>
      <c r="N126" s="14">
        <v>133</v>
      </c>
      <c r="O126" s="32">
        <f t="shared" si="27"/>
        <v>3049</v>
      </c>
    </row>
    <row r="127" spans="1:15" ht="15.75" customHeight="1" x14ac:dyDescent="0.25">
      <c r="A127" s="47"/>
      <c r="B127" s="3" t="s">
        <v>5</v>
      </c>
      <c r="C127" s="4">
        <v>223762</v>
      </c>
      <c r="D127" s="4">
        <v>291716</v>
      </c>
      <c r="E127" s="4">
        <v>233591</v>
      </c>
      <c r="F127" s="4">
        <v>328652</v>
      </c>
      <c r="G127" s="4">
        <v>1406410</v>
      </c>
      <c r="H127" s="4">
        <v>247643</v>
      </c>
      <c r="I127" s="4">
        <v>197965</v>
      </c>
      <c r="J127" s="4">
        <v>66357</v>
      </c>
      <c r="K127" s="4">
        <v>1678915</v>
      </c>
      <c r="L127" s="4">
        <v>317539</v>
      </c>
      <c r="M127" s="4">
        <v>290616</v>
      </c>
      <c r="N127" s="4">
        <v>103581</v>
      </c>
      <c r="O127" s="32">
        <f t="shared" si="27"/>
        <v>5386747</v>
      </c>
    </row>
    <row r="128" spans="1:15" ht="18" customHeight="1" x14ac:dyDescent="0.25">
      <c r="A128" s="48"/>
      <c r="B128" s="3" t="s">
        <v>24</v>
      </c>
      <c r="C128" s="4">
        <v>88081</v>
      </c>
      <c r="D128" s="4">
        <v>148012</v>
      </c>
      <c r="E128" s="4">
        <v>95906</v>
      </c>
      <c r="F128" s="4">
        <v>172326</v>
      </c>
      <c r="G128" s="4">
        <v>114710</v>
      </c>
      <c r="H128" s="4">
        <v>144387</v>
      </c>
      <c r="I128" s="4">
        <v>176310</v>
      </c>
      <c r="J128" s="4">
        <v>84084</v>
      </c>
      <c r="K128" s="4">
        <v>175680</v>
      </c>
      <c r="L128" s="4">
        <v>160105</v>
      </c>
      <c r="M128" s="4">
        <v>130468</v>
      </c>
      <c r="N128" s="4">
        <v>50535</v>
      </c>
      <c r="O128" s="32">
        <f t="shared" si="27"/>
        <v>1540604</v>
      </c>
    </row>
    <row r="129" spans="1:15" ht="15.75" customHeight="1" x14ac:dyDescent="0.25">
      <c r="A129" s="3" t="s">
        <v>46</v>
      </c>
      <c r="B129" s="3" t="s">
        <v>9</v>
      </c>
      <c r="C129" s="4">
        <v>399</v>
      </c>
      <c r="D129" s="4">
        <v>669</v>
      </c>
      <c r="E129" s="4">
        <v>604</v>
      </c>
      <c r="F129" s="4">
        <v>2564</v>
      </c>
      <c r="G129" s="4">
        <v>982</v>
      </c>
      <c r="H129" s="4">
        <v>1234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32">
        <f t="shared" si="27"/>
        <v>6452</v>
      </c>
    </row>
    <row r="130" spans="1:15" ht="15.75" customHeight="1" x14ac:dyDescent="0.25">
      <c r="A130" s="3" t="s">
        <v>47</v>
      </c>
      <c r="B130" s="3" t="s">
        <v>9</v>
      </c>
      <c r="C130" s="4">
        <v>127409</v>
      </c>
      <c r="D130" s="4">
        <v>191539</v>
      </c>
      <c r="E130" s="4">
        <v>73158</v>
      </c>
      <c r="F130" s="4">
        <v>198654</v>
      </c>
      <c r="G130" s="4">
        <v>187543</v>
      </c>
      <c r="H130" s="4">
        <v>128743</v>
      </c>
      <c r="I130" s="4">
        <v>171720</v>
      </c>
      <c r="J130" s="4">
        <v>173371</v>
      </c>
      <c r="K130" s="4">
        <v>189755</v>
      </c>
      <c r="L130" s="4">
        <v>175909</v>
      </c>
      <c r="M130" s="4">
        <v>160193</v>
      </c>
      <c r="N130" s="4">
        <v>98179</v>
      </c>
      <c r="O130" s="32">
        <f t="shared" si="27"/>
        <v>1876173</v>
      </c>
    </row>
    <row r="131" spans="1:15" s="2" customFormat="1" ht="15.75" customHeight="1" x14ac:dyDescent="0.25">
      <c r="A131" s="3"/>
      <c r="B131" s="3" t="s">
        <v>2</v>
      </c>
      <c r="C131" s="3">
        <f>SUM(C125:C130)</f>
        <v>440479</v>
      </c>
      <c r="D131" s="3">
        <f t="shared" ref="D131:N131" si="47">SUM(D125:D130)</f>
        <v>632406</v>
      </c>
      <c r="E131" s="3">
        <f t="shared" si="47"/>
        <v>403729</v>
      </c>
      <c r="F131" s="3">
        <f t="shared" si="47"/>
        <v>702741</v>
      </c>
      <c r="G131" s="3">
        <f t="shared" si="47"/>
        <v>1709981</v>
      </c>
      <c r="H131" s="3">
        <f t="shared" si="47"/>
        <v>522007</v>
      </c>
      <c r="I131" s="3">
        <f t="shared" si="47"/>
        <v>545995</v>
      </c>
      <c r="J131" s="3">
        <f t="shared" si="47"/>
        <v>324079</v>
      </c>
      <c r="K131" s="3">
        <f t="shared" si="47"/>
        <v>2044350</v>
      </c>
      <c r="L131" s="3">
        <f t="shared" si="47"/>
        <v>653553</v>
      </c>
      <c r="M131" s="3">
        <f t="shared" si="47"/>
        <v>581277</v>
      </c>
      <c r="N131" s="3">
        <f t="shared" si="47"/>
        <v>252428</v>
      </c>
      <c r="O131" s="32">
        <f t="shared" si="27"/>
        <v>8813025</v>
      </c>
    </row>
    <row r="132" spans="1:15" ht="15.75" customHeight="1" x14ac:dyDescent="0.25">
      <c r="A132" s="49" t="s">
        <v>71</v>
      </c>
      <c r="B132" s="6" t="s">
        <v>5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32">
        <f t="shared" si="27"/>
        <v>0</v>
      </c>
    </row>
    <row r="133" spans="1:15" ht="15.75" customHeight="1" x14ac:dyDescent="0.25">
      <c r="A133" s="50"/>
      <c r="B133" s="3" t="s">
        <v>2</v>
      </c>
      <c r="C133" s="3">
        <f>SUM(C132)</f>
        <v>0</v>
      </c>
      <c r="D133" s="3">
        <f t="shared" ref="D133:N133" si="48">SUM(D132)</f>
        <v>0</v>
      </c>
      <c r="E133" s="3">
        <f t="shared" si="48"/>
        <v>0</v>
      </c>
      <c r="F133" s="3">
        <f t="shared" si="48"/>
        <v>0</v>
      </c>
      <c r="G133" s="3">
        <f t="shared" si="48"/>
        <v>0</v>
      </c>
      <c r="H133" s="3">
        <f t="shared" si="48"/>
        <v>0</v>
      </c>
      <c r="I133" s="3">
        <f t="shared" si="48"/>
        <v>0</v>
      </c>
      <c r="J133" s="3">
        <f t="shared" si="48"/>
        <v>0</v>
      </c>
      <c r="K133" s="3">
        <f t="shared" si="48"/>
        <v>0</v>
      </c>
      <c r="L133" s="3">
        <f t="shared" si="48"/>
        <v>0</v>
      </c>
      <c r="M133" s="3">
        <f t="shared" si="48"/>
        <v>0</v>
      </c>
      <c r="N133" s="3">
        <f t="shared" si="48"/>
        <v>0</v>
      </c>
      <c r="O133" s="32">
        <f t="shared" ref="O133:O196" si="49">SUM(C133:N133)</f>
        <v>0</v>
      </c>
    </row>
    <row r="134" spans="1:15" ht="15.75" customHeight="1" x14ac:dyDescent="0.25">
      <c r="A134" s="46" t="s">
        <v>48</v>
      </c>
      <c r="B134" s="3" t="s">
        <v>7</v>
      </c>
      <c r="C134" s="4">
        <v>2500</v>
      </c>
      <c r="D134" s="4">
        <v>5946</v>
      </c>
      <c r="E134" s="4">
        <v>4811</v>
      </c>
      <c r="F134" s="4">
        <v>6636</v>
      </c>
      <c r="G134" s="4">
        <v>5623</v>
      </c>
      <c r="H134" s="4">
        <v>11369</v>
      </c>
      <c r="I134" s="4">
        <v>6459</v>
      </c>
      <c r="J134" s="4">
        <v>8425</v>
      </c>
      <c r="K134" s="4">
        <v>10032</v>
      </c>
      <c r="L134" s="4">
        <v>3981</v>
      </c>
      <c r="M134" s="4">
        <v>5011</v>
      </c>
      <c r="N134" s="4">
        <v>5146</v>
      </c>
      <c r="O134" s="32">
        <f t="shared" si="49"/>
        <v>75939</v>
      </c>
    </row>
    <row r="135" spans="1:15" ht="15.75" customHeight="1" x14ac:dyDescent="0.25">
      <c r="A135" s="48"/>
      <c r="B135" s="3" t="s">
        <v>2</v>
      </c>
      <c r="C135" s="3">
        <f>SUM(C134)</f>
        <v>2500</v>
      </c>
      <c r="D135" s="3">
        <f t="shared" ref="D135:N135" si="50">SUM(D134)</f>
        <v>5946</v>
      </c>
      <c r="E135" s="3">
        <f t="shared" si="50"/>
        <v>4811</v>
      </c>
      <c r="F135" s="3">
        <f t="shared" si="50"/>
        <v>6636</v>
      </c>
      <c r="G135" s="3">
        <f t="shared" si="50"/>
        <v>5623</v>
      </c>
      <c r="H135" s="3">
        <f t="shared" si="50"/>
        <v>11369</v>
      </c>
      <c r="I135" s="3">
        <f t="shared" si="50"/>
        <v>6459</v>
      </c>
      <c r="J135" s="3">
        <f t="shared" si="50"/>
        <v>8425</v>
      </c>
      <c r="K135" s="3">
        <f t="shared" si="50"/>
        <v>10032</v>
      </c>
      <c r="L135" s="3">
        <f t="shared" si="50"/>
        <v>3981</v>
      </c>
      <c r="M135" s="3">
        <f t="shared" si="50"/>
        <v>5011</v>
      </c>
      <c r="N135" s="3">
        <f t="shared" si="50"/>
        <v>5146</v>
      </c>
      <c r="O135" s="32">
        <f t="shared" si="49"/>
        <v>75939</v>
      </c>
    </row>
    <row r="136" spans="1:15" x14ac:dyDescent="0.25">
      <c r="A136" s="46" t="s">
        <v>49</v>
      </c>
      <c r="B136" s="3" t="s">
        <v>15</v>
      </c>
      <c r="C136" s="4">
        <v>3830</v>
      </c>
      <c r="D136" s="4">
        <v>2680</v>
      </c>
      <c r="E136" s="4">
        <v>3534</v>
      </c>
      <c r="F136" s="4">
        <v>3600</v>
      </c>
      <c r="G136" s="4">
        <v>3600</v>
      </c>
      <c r="H136" s="4">
        <v>8000</v>
      </c>
      <c r="I136" s="4">
        <v>4360</v>
      </c>
      <c r="J136" s="4">
        <v>4480</v>
      </c>
      <c r="K136" s="4">
        <v>4600</v>
      </c>
      <c r="L136" s="4" t="s">
        <v>92</v>
      </c>
      <c r="M136" s="4" t="s">
        <v>92</v>
      </c>
      <c r="N136" s="14">
        <v>3300</v>
      </c>
      <c r="O136" s="32">
        <f t="shared" si="49"/>
        <v>41984</v>
      </c>
    </row>
    <row r="137" spans="1:15" ht="21" customHeight="1" x14ac:dyDescent="0.25">
      <c r="A137" s="48"/>
      <c r="B137" s="3" t="s">
        <v>2</v>
      </c>
      <c r="C137" s="3">
        <f>SUM(C136)</f>
        <v>3830</v>
      </c>
      <c r="D137" s="3">
        <f t="shared" ref="D137:N137" si="51">SUM(D136)</f>
        <v>2680</v>
      </c>
      <c r="E137" s="3">
        <f t="shared" si="51"/>
        <v>3534</v>
      </c>
      <c r="F137" s="3">
        <f t="shared" si="51"/>
        <v>3600</v>
      </c>
      <c r="G137" s="3">
        <f t="shared" si="51"/>
        <v>3600</v>
      </c>
      <c r="H137" s="3">
        <f t="shared" si="51"/>
        <v>8000</v>
      </c>
      <c r="I137" s="3">
        <f t="shared" si="51"/>
        <v>4360</v>
      </c>
      <c r="J137" s="3">
        <f t="shared" si="51"/>
        <v>4480</v>
      </c>
      <c r="K137" s="3">
        <f t="shared" si="51"/>
        <v>4600</v>
      </c>
      <c r="L137" s="3">
        <f t="shared" si="51"/>
        <v>0</v>
      </c>
      <c r="M137" s="3">
        <f t="shared" si="51"/>
        <v>0</v>
      </c>
      <c r="N137" s="3">
        <f t="shared" si="51"/>
        <v>3300</v>
      </c>
      <c r="O137" s="32">
        <f t="shared" si="49"/>
        <v>41984</v>
      </c>
    </row>
    <row r="138" spans="1:15" ht="24.75" customHeight="1" x14ac:dyDescent="0.25">
      <c r="A138" s="46" t="s">
        <v>50</v>
      </c>
      <c r="B138" s="3" t="s">
        <v>9</v>
      </c>
      <c r="C138" s="4">
        <v>6322</v>
      </c>
      <c r="D138" s="4">
        <v>14281</v>
      </c>
      <c r="E138" s="4">
        <v>12134</v>
      </c>
      <c r="F138" s="4">
        <v>0</v>
      </c>
      <c r="G138" s="4">
        <v>0</v>
      </c>
      <c r="H138" s="4">
        <v>0</v>
      </c>
      <c r="I138" s="4">
        <v>5780</v>
      </c>
      <c r="J138" s="4">
        <v>10960</v>
      </c>
      <c r="K138" s="4">
        <v>10040</v>
      </c>
      <c r="L138" s="4">
        <v>13149</v>
      </c>
      <c r="M138" s="4">
        <v>10792</v>
      </c>
      <c r="N138" s="4">
        <v>6008</v>
      </c>
      <c r="O138" s="32">
        <f t="shared" si="49"/>
        <v>89466</v>
      </c>
    </row>
    <row r="139" spans="1:15" ht="15.75" customHeight="1" x14ac:dyDescent="0.25">
      <c r="A139" s="48"/>
      <c r="B139" s="3" t="s">
        <v>2</v>
      </c>
      <c r="C139" s="3">
        <v>6322</v>
      </c>
      <c r="D139" s="3">
        <v>14281</v>
      </c>
      <c r="E139" s="3">
        <v>12134</v>
      </c>
      <c r="F139" s="3">
        <v>0</v>
      </c>
      <c r="G139" s="3">
        <v>0</v>
      </c>
      <c r="H139" s="3">
        <v>0</v>
      </c>
      <c r="I139" s="3">
        <v>5780</v>
      </c>
      <c r="J139" s="3">
        <v>10960</v>
      </c>
      <c r="K139" s="3">
        <v>10040</v>
      </c>
      <c r="L139" s="3">
        <v>13149</v>
      </c>
      <c r="M139" s="3">
        <v>10792</v>
      </c>
      <c r="N139" s="3">
        <v>6008</v>
      </c>
      <c r="O139" s="32">
        <f t="shared" si="49"/>
        <v>89466</v>
      </c>
    </row>
    <row r="140" spans="1:15" ht="15.75" customHeight="1" x14ac:dyDescent="0.25">
      <c r="A140" s="46" t="s">
        <v>51</v>
      </c>
      <c r="B140" s="3" t="s">
        <v>5</v>
      </c>
      <c r="C140" s="4">
        <v>4332</v>
      </c>
      <c r="D140" s="4">
        <v>4381</v>
      </c>
      <c r="E140" s="4">
        <v>6205</v>
      </c>
      <c r="F140" s="4">
        <v>6636</v>
      </c>
      <c r="G140" s="4">
        <v>5530</v>
      </c>
      <c r="H140" s="4">
        <v>9187</v>
      </c>
      <c r="I140" s="4">
        <v>5283</v>
      </c>
      <c r="J140" s="4">
        <v>7685</v>
      </c>
      <c r="K140" s="4">
        <v>5999</v>
      </c>
      <c r="L140" s="4">
        <v>7284</v>
      </c>
      <c r="M140" s="4">
        <v>4544</v>
      </c>
      <c r="N140" s="4">
        <v>1475</v>
      </c>
      <c r="O140" s="32">
        <f t="shared" si="49"/>
        <v>68541</v>
      </c>
    </row>
    <row r="141" spans="1:15" ht="15.75" customHeight="1" x14ac:dyDescent="0.25">
      <c r="A141" s="48"/>
      <c r="B141" s="3" t="s">
        <v>2</v>
      </c>
      <c r="C141" s="3">
        <f>SUM(C140)</f>
        <v>4332</v>
      </c>
      <c r="D141" s="3">
        <f t="shared" ref="D141:N141" si="52">SUM(D140)</f>
        <v>4381</v>
      </c>
      <c r="E141" s="3">
        <f t="shared" si="52"/>
        <v>6205</v>
      </c>
      <c r="F141" s="3">
        <f t="shared" si="52"/>
        <v>6636</v>
      </c>
      <c r="G141" s="3">
        <f t="shared" si="52"/>
        <v>5530</v>
      </c>
      <c r="H141" s="3">
        <f t="shared" si="52"/>
        <v>9187</v>
      </c>
      <c r="I141" s="3">
        <f t="shared" si="52"/>
        <v>5283</v>
      </c>
      <c r="J141" s="3">
        <f t="shared" si="52"/>
        <v>7685</v>
      </c>
      <c r="K141" s="3">
        <f t="shared" si="52"/>
        <v>5999</v>
      </c>
      <c r="L141" s="3">
        <f t="shared" si="52"/>
        <v>7284</v>
      </c>
      <c r="M141" s="3">
        <f t="shared" si="52"/>
        <v>4544</v>
      </c>
      <c r="N141" s="3">
        <f t="shared" si="52"/>
        <v>1475</v>
      </c>
      <c r="O141" s="32">
        <f t="shared" si="49"/>
        <v>68541</v>
      </c>
    </row>
    <row r="142" spans="1:15" ht="15.75" customHeight="1" x14ac:dyDescent="0.25">
      <c r="A142" s="46" t="s">
        <v>52</v>
      </c>
      <c r="B142" s="3" t="s">
        <v>9</v>
      </c>
      <c r="C142" s="4">
        <v>147</v>
      </c>
      <c r="D142" s="4">
        <v>221</v>
      </c>
      <c r="E142" s="4">
        <v>110</v>
      </c>
      <c r="F142" s="4">
        <v>321</v>
      </c>
      <c r="G142" s="4">
        <v>432</v>
      </c>
      <c r="H142" s="4">
        <v>143</v>
      </c>
      <c r="I142" s="4">
        <v>449</v>
      </c>
      <c r="J142" s="4">
        <v>539</v>
      </c>
      <c r="K142" s="4">
        <v>225</v>
      </c>
      <c r="L142" s="4">
        <v>240</v>
      </c>
      <c r="M142" s="4">
        <v>374</v>
      </c>
      <c r="N142" s="4">
        <v>235</v>
      </c>
      <c r="O142" s="32">
        <f t="shared" si="49"/>
        <v>3436</v>
      </c>
    </row>
    <row r="143" spans="1:15" ht="15.75" customHeight="1" x14ac:dyDescent="0.25">
      <c r="A143" s="48"/>
      <c r="B143" s="3" t="s">
        <v>2</v>
      </c>
      <c r="C143" s="3">
        <f>SUM(C142)</f>
        <v>147</v>
      </c>
      <c r="D143" s="3">
        <f t="shared" ref="D143:N143" si="53">SUM(D142)</f>
        <v>221</v>
      </c>
      <c r="E143" s="3">
        <f t="shared" si="53"/>
        <v>110</v>
      </c>
      <c r="F143" s="3">
        <f t="shared" si="53"/>
        <v>321</v>
      </c>
      <c r="G143" s="3">
        <f t="shared" si="53"/>
        <v>432</v>
      </c>
      <c r="H143" s="3">
        <f t="shared" si="53"/>
        <v>143</v>
      </c>
      <c r="I143" s="3">
        <f t="shared" si="53"/>
        <v>449</v>
      </c>
      <c r="J143" s="3">
        <f t="shared" si="53"/>
        <v>539</v>
      </c>
      <c r="K143" s="3">
        <f t="shared" si="53"/>
        <v>225</v>
      </c>
      <c r="L143" s="3">
        <f t="shared" si="53"/>
        <v>240</v>
      </c>
      <c r="M143" s="3">
        <f t="shared" si="53"/>
        <v>374</v>
      </c>
      <c r="N143" s="3">
        <f t="shared" si="53"/>
        <v>235</v>
      </c>
      <c r="O143" s="32">
        <f t="shared" si="49"/>
        <v>3436</v>
      </c>
    </row>
    <row r="144" spans="1:15" ht="15.75" customHeight="1" x14ac:dyDescent="0.25">
      <c r="A144" s="46" t="s">
        <v>53</v>
      </c>
      <c r="B144" s="3" t="s">
        <v>5</v>
      </c>
      <c r="C144" s="4">
        <v>290</v>
      </c>
      <c r="D144" s="4">
        <v>180</v>
      </c>
      <c r="E144" s="4">
        <v>0</v>
      </c>
      <c r="F144" s="4">
        <v>0</v>
      </c>
      <c r="G144" s="4">
        <v>0</v>
      </c>
      <c r="H144" s="4">
        <v>120</v>
      </c>
      <c r="I144" s="4">
        <v>0</v>
      </c>
      <c r="J144" s="4">
        <v>0</v>
      </c>
      <c r="K144" s="4">
        <v>180</v>
      </c>
      <c r="L144" s="4">
        <v>30</v>
      </c>
      <c r="M144" s="4">
        <v>170</v>
      </c>
      <c r="N144" s="4">
        <v>110</v>
      </c>
      <c r="O144" s="32">
        <f t="shared" si="49"/>
        <v>1080</v>
      </c>
    </row>
    <row r="145" spans="1:15" ht="15.75" customHeight="1" x14ac:dyDescent="0.25">
      <c r="A145" s="47"/>
      <c r="B145" s="3" t="s">
        <v>24</v>
      </c>
      <c r="C145" s="4">
        <v>8860</v>
      </c>
      <c r="D145" s="4">
        <v>11969</v>
      </c>
      <c r="E145" s="4">
        <v>8514</v>
      </c>
      <c r="F145" s="4">
        <v>16125</v>
      </c>
      <c r="G145" s="4">
        <v>11248</v>
      </c>
      <c r="H145" s="4">
        <v>11050</v>
      </c>
      <c r="I145" s="4">
        <v>11626</v>
      </c>
      <c r="J145" s="4">
        <v>10040</v>
      </c>
      <c r="K145" s="4">
        <v>10858</v>
      </c>
      <c r="L145" s="4">
        <v>9135</v>
      </c>
      <c r="M145" s="4">
        <v>8521</v>
      </c>
      <c r="N145" s="4">
        <v>5988</v>
      </c>
      <c r="O145" s="32">
        <f t="shared" si="49"/>
        <v>123934</v>
      </c>
    </row>
    <row r="146" spans="1:15" ht="15.75" customHeight="1" x14ac:dyDescent="0.25">
      <c r="A146" s="48"/>
      <c r="B146" s="3" t="s">
        <v>2</v>
      </c>
      <c r="C146" s="3">
        <f>SUM(C144:C145)</f>
        <v>9150</v>
      </c>
      <c r="D146" s="3">
        <f>SUM(D144:D145)</f>
        <v>12149</v>
      </c>
      <c r="E146" s="3">
        <f t="shared" ref="E146:N146" si="54">SUM(E144:E145)</f>
        <v>8514</v>
      </c>
      <c r="F146" s="3">
        <f t="shared" si="54"/>
        <v>16125</v>
      </c>
      <c r="G146" s="3">
        <f t="shared" si="54"/>
        <v>11248</v>
      </c>
      <c r="H146" s="3">
        <f t="shared" si="54"/>
        <v>11170</v>
      </c>
      <c r="I146" s="3">
        <f t="shared" si="54"/>
        <v>11626</v>
      </c>
      <c r="J146" s="3">
        <f t="shared" si="54"/>
        <v>10040</v>
      </c>
      <c r="K146" s="3">
        <f t="shared" si="54"/>
        <v>11038</v>
      </c>
      <c r="L146" s="3">
        <f t="shared" si="54"/>
        <v>9165</v>
      </c>
      <c r="M146" s="3">
        <f t="shared" si="54"/>
        <v>8691</v>
      </c>
      <c r="N146" s="3">
        <f t="shared" si="54"/>
        <v>6098</v>
      </c>
      <c r="O146" s="32">
        <f t="shared" si="49"/>
        <v>125014</v>
      </c>
    </row>
    <row r="147" spans="1:15" ht="15.75" customHeight="1" x14ac:dyDescent="0.25">
      <c r="A147" s="46" t="s">
        <v>54</v>
      </c>
      <c r="B147" s="3" t="s">
        <v>5</v>
      </c>
      <c r="C147" s="4">
        <v>100</v>
      </c>
      <c r="D147" s="4">
        <v>100</v>
      </c>
      <c r="E147" s="4">
        <v>110</v>
      </c>
      <c r="F147" s="4">
        <v>100</v>
      </c>
      <c r="G147" s="4">
        <v>100</v>
      </c>
      <c r="H147" s="4">
        <v>100</v>
      </c>
      <c r="I147" s="4">
        <v>0</v>
      </c>
      <c r="J147" s="4">
        <v>0</v>
      </c>
      <c r="K147" s="4">
        <v>0</v>
      </c>
      <c r="L147" s="4">
        <v>300</v>
      </c>
      <c r="M147" s="4">
        <v>0</v>
      </c>
      <c r="N147" s="4">
        <v>400</v>
      </c>
      <c r="O147" s="32">
        <f t="shared" si="49"/>
        <v>1310</v>
      </c>
    </row>
    <row r="148" spans="1:15" ht="15.75" customHeight="1" x14ac:dyDescent="0.25">
      <c r="A148" s="47"/>
      <c r="B148" s="3" t="s">
        <v>9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32">
        <f t="shared" si="49"/>
        <v>0</v>
      </c>
    </row>
    <row r="149" spans="1:15" ht="15.75" customHeight="1" x14ac:dyDescent="0.25">
      <c r="A149" s="48"/>
      <c r="B149" s="3" t="s">
        <v>2</v>
      </c>
      <c r="C149" s="3">
        <f>SUM(C147:C148)</f>
        <v>100</v>
      </c>
      <c r="D149" s="3">
        <f t="shared" ref="D149:H149" si="55">SUM(D147:D148)</f>
        <v>100</v>
      </c>
      <c r="E149" s="3">
        <f t="shared" si="55"/>
        <v>110</v>
      </c>
      <c r="F149" s="3">
        <f t="shared" si="55"/>
        <v>100</v>
      </c>
      <c r="G149" s="3">
        <f t="shared" si="55"/>
        <v>100</v>
      </c>
      <c r="H149" s="3">
        <f t="shared" si="55"/>
        <v>100</v>
      </c>
      <c r="I149" s="3">
        <f t="shared" ref="I149:N149" si="56">SUM(I147:I148)</f>
        <v>0</v>
      </c>
      <c r="J149" s="3">
        <f t="shared" si="56"/>
        <v>0</v>
      </c>
      <c r="K149" s="3">
        <f t="shared" si="56"/>
        <v>0</v>
      </c>
      <c r="L149" s="3">
        <f t="shared" si="56"/>
        <v>300</v>
      </c>
      <c r="M149" s="3">
        <f t="shared" si="56"/>
        <v>0</v>
      </c>
      <c r="N149" s="3">
        <f t="shared" si="56"/>
        <v>400</v>
      </c>
      <c r="O149" s="32">
        <f t="shared" si="49"/>
        <v>1310</v>
      </c>
    </row>
    <row r="150" spans="1:15" ht="15.75" customHeight="1" x14ac:dyDescent="0.25">
      <c r="A150" s="46" t="s">
        <v>55</v>
      </c>
      <c r="B150" s="3" t="s">
        <v>5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32">
        <f t="shared" si="49"/>
        <v>0</v>
      </c>
    </row>
    <row r="151" spans="1:15" ht="15.75" customHeight="1" x14ac:dyDescent="0.25">
      <c r="A151" s="48"/>
      <c r="B151" s="3" t="s">
        <v>2</v>
      </c>
      <c r="C151" s="3">
        <f>SUM(C150)</f>
        <v>0</v>
      </c>
      <c r="D151" s="3">
        <f t="shared" ref="D151:N151" si="57">SUM(D150)</f>
        <v>0</v>
      </c>
      <c r="E151" s="3">
        <f t="shared" si="57"/>
        <v>0</v>
      </c>
      <c r="F151" s="3">
        <f t="shared" si="57"/>
        <v>0</v>
      </c>
      <c r="G151" s="3">
        <f t="shared" si="57"/>
        <v>0</v>
      </c>
      <c r="H151" s="3">
        <f t="shared" si="57"/>
        <v>0</v>
      </c>
      <c r="I151" s="3">
        <f t="shared" si="57"/>
        <v>0</v>
      </c>
      <c r="J151" s="3">
        <f t="shared" si="57"/>
        <v>0</v>
      </c>
      <c r="K151" s="3">
        <f t="shared" si="57"/>
        <v>0</v>
      </c>
      <c r="L151" s="3">
        <f t="shared" si="57"/>
        <v>0</v>
      </c>
      <c r="M151" s="3">
        <f t="shared" si="57"/>
        <v>0</v>
      </c>
      <c r="N151" s="3">
        <f t="shared" si="57"/>
        <v>0</v>
      </c>
      <c r="O151" s="32">
        <f t="shared" si="49"/>
        <v>0</v>
      </c>
    </row>
    <row r="152" spans="1:15" ht="15.75" customHeight="1" x14ac:dyDescent="0.25">
      <c r="A152" s="46" t="s">
        <v>56</v>
      </c>
      <c r="B152" s="3" t="s">
        <v>9</v>
      </c>
      <c r="C152" s="4">
        <v>165215</v>
      </c>
      <c r="D152" s="4">
        <v>155143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32">
        <f t="shared" si="49"/>
        <v>320358</v>
      </c>
    </row>
    <row r="153" spans="1:15" ht="15.75" customHeight="1" x14ac:dyDescent="0.25">
      <c r="A153" s="48"/>
      <c r="B153" s="3" t="s">
        <v>2</v>
      </c>
      <c r="C153" s="3">
        <f>SUM(C152)</f>
        <v>165215</v>
      </c>
      <c r="D153" s="3">
        <f t="shared" ref="D153:N153" si="58">SUM(D152)</f>
        <v>155143</v>
      </c>
      <c r="E153" s="3">
        <f t="shared" si="58"/>
        <v>0</v>
      </c>
      <c r="F153" s="3">
        <f t="shared" si="58"/>
        <v>0</v>
      </c>
      <c r="G153" s="3">
        <f t="shared" si="58"/>
        <v>0</v>
      </c>
      <c r="H153" s="3">
        <f t="shared" si="58"/>
        <v>0</v>
      </c>
      <c r="I153" s="3">
        <f t="shared" si="58"/>
        <v>0</v>
      </c>
      <c r="J153" s="3">
        <f t="shared" si="58"/>
        <v>0</v>
      </c>
      <c r="K153" s="3">
        <f t="shared" si="58"/>
        <v>0</v>
      </c>
      <c r="L153" s="3">
        <f t="shared" si="58"/>
        <v>0</v>
      </c>
      <c r="M153" s="3">
        <f t="shared" si="58"/>
        <v>0</v>
      </c>
      <c r="N153" s="3">
        <f t="shared" si="58"/>
        <v>0</v>
      </c>
      <c r="O153" s="32">
        <f t="shared" si="49"/>
        <v>320358</v>
      </c>
    </row>
    <row r="154" spans="1:15" ht="15.75" customHeight="1" x14ac:dyDescent="0.25">
      <c r="A154" s="46" t="s">
        <v>57</v>
      </c>
      <c r="B154" s="3" t="s">
        <v>7</v>
      </c>
      <c r="C154" s="4">
        <v>307568</v>
      </c>
      <c r="D154" s="4">
        <v>323619</v>
      </c>
      <c r="E154" s="4">
        <v>305483</v>
      </c>
      <c r="F154" s="4">
        <v>296875</v>
      </c>
      <c r="G154" s="4">
        <v>273573</v>
      </c>
      <c r="H154" s="4">
        <v>219365</v>
      </c>
      <c r="I154" s="4">
        <v>288394</v>
      </c>
      <c r="J154" s="4">
        <v>304942</v>
      </c>
      <c r="K154" s="4">
        <v>318841</v>
      </c>
      <c r="L154" s="4">
        <v>300863</v>
      </c>
      <c r="M154" s="4">
        <v>358150</v>
      </c>
      <c r="N154" s="4">
        <v>277073</v>
      </c>
      <c r="O154" s="32">
        <f t="shared" si="49"/>
        <v>3574746</v>
      </c>
    </row>
    <row r="155" spans="1:15" ht="15.75" customHeight="1" x14ac:dyDescent="0.25">
      <c r="A155" s="47"/>
      <c r="B155" s="3" t="s">
        <v>5</v>
      </c>
      <c r="C155" s="4">
        <v>1122</v>
      </c>
      <c r="D155" s="4">
        <v>16002</v>
      </c>
      <c r="E155" s="4">
        <v>6435</v>
      </c>
      <c r="F155" s="4">
        <v>5256</v>
      </c>
      <c r="G155" s="4">
        <v>1045</v>
      </c>
      <c r="H155" s="4">
        <v>1762</v>
      </c>
      <c r="I155" s="4">
        <v>8341</v>
      </c>
      <c r="J155" s="4">
        <v>884</v>
      </c>
      <c r="K155" s="4">
        <v>9623</v>
      </c>
      <c r="L155" s="4">
        <v>6935</v>
      </c>
      <c r="M155" s="4">
        <v>14653</v>
      </c>
      <c r="N155" s="4">
        <v>6942</v>
      </c>
      <c r="O155" s="32">
        <f t="shared" si="49"/>
        <v>79000</v>
      </c>
    </row>
    <row r="156" spans="1:15" ht="15.75" customHeight="1" x14ac:dyDescent="0.25">
      <c r="A156" s="48"/>
      <c r="B156" s="3" t="s">
        <v>2</v>
      </c>
      <c r="C156" s="3">
        <f>SUM(C154:C155)</f>
        <v>308690</v>
      </c>
      <c r="D156" s="3">
        <f t="shared" ref="D156:N156" si="59">SUM(D154:D155)</f>
        <v>339621</v>
      </c>
      <c r="E156" s="3">
        <f t="shared" si="59"/>
        <v>311918</v>
      </c>
      <c r="F156" s="3">
        <f t="shared" si="59"/>
        <v>302131</v>
      </c>
      <c r="G156" s="3">
        <f t="shared" si="59"/>
        <v>274618</v>
      </c>
      <c r="H156" s="3">
        <f t="shared" si="59"/>
        <v>221127</v>
      </c>
      <c r="I156" s="3">
        <f t="shared" si="59"/>
        <v>296735</v>
      </c>
      <c r="J156" s="3">
        <f>SUM(J154:J155)</f>
        <v>305826</v>
      </c>
      <c r="K156" s="3">
        <f t="shared" si="59"/>
        <v>328464</v>
      </c>
      <c r="L156" s="3">
        <f t="shared" si="59"/>
        <v>307798</v>
      </c>
      <c r="M156" s="3">
        <f t="shared" si="59"/>
        <v>372803</v>
      </c>
      <c r="N156" s="3">
        <f t="shared" si="59"/>
        <v>284015</v>
      </c>
      <c r="O156" s="32">
        <f t="shared" si="49"/>
        <v>3653746</v>
      </c>
    </row>
    <row r="157" spans="1:15" ht="15.75" customHeight="1" x14ac:dyDescent="0.25">
      <c r="A157" s="46" t="s">
        <v>58</v>
      </c>
      <c r="B157" s="3" t="s">
        <v>7</v>
      </c>
      <c r="C157" s="4">
        <v>115114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347417</v>
      </c>
      <c r="J157" s="4">
        <v>873174</v>
      </c>
      <c r="K157" s="4">
        <v>296223</v>
      </c>
      <c r="L157" s="4">
        <v>69341</v>
      </c>
      <c r="M157" s="4">
        <v>178595</v>
      </c>
      <c r="N157" s="4">
        <v>154408</v>
      </c>
      <c r="O157" s="32">
        <f t="shared" si="49"/>
        <v>2034272</v>
      </c>
    </row>
    <row r="158" spans="1:15" ht="15.75" customHeight="1" x14ac:dyDescent="0.25">
      <c r="A158" s="47"/>
      <c r="B158" s="3" t="s">
        <v>5</v>
      </c>
      <c r="C158" s="4">
        <v>200</v>
      </c>
      <c r="D158" s="4">
        <v>170</v>
      </c>
      <c r="E158" s="4">
        <v>140</v>
      </c>
      <c r="F158" s="4">
        <v>415</v>
      </c>
      <c r="G158" s="4">
        <v>100</v>
      </c>
      <c r="H158" s="4">
        <v>305</v>
      </c>
      <c r="I158" s="4">
        <v>130</v>
      </c>
      <c r="J158" s="4">
        <v>201</v>
      </c>
      <c r="K158" s="4">
        <v>0</v>
      </c>
      <c r="L158" s="4">
        <v>0</v>
      </c>
      <c r="M158" s="4">
        <v>1650</v>
      </c>
      <c r="N158" s="4">
        <v>0</v>
      </c>
      <c r="O158" s="32">
        <f t="shared" si="49"/>
        <v>3311</v>
      </c>
    </row>
    <row r="159" spans="1:15" ht="15.75" customHeight="1" x14ac:dyDescent="0.25">
      <c r="A159" s="48"/>
      <c r="B159" s="3" t="s">
        <v>2</v>
      </c>
      <c r="C159" s="3">
        <f>SUM(C157:C158)</f>
        <v>115314</v>
      </c>
      <c r="D159" s="3">
        <f t="shared" ref="D159:N159" si="60">SUM(D157:D158)</f>
        <v>170</v>
      </c>
      <c r="E159" s="3">
        <f t="shared" si="60"/>
        <v>140</v>
      </c>
      <c r="F159" s="3">
        <f t="shared" si="60"/>
        <v>415</v>
      </c>
      <c r="G159" s="3">
        <f t="shared" si="60"/>
        <v>100</v>
      </c>
      <c r="H159" s="3">
        <f t="shared" si="60"/>
        <v>305</v>
      </c>
      <c r="I159" s="3">
        <f t="shared" si="60"/>
        <v>347547</v>
      </c>
      <c r="J159" s="3">
        <f t="shared" si="60"/>
        <v>873375</v>
      </c>
      <c r="K159" s="3">
        <f t="shared" si="60"/>
        <v>296223</v>
      </c>
      <c r="L159" s="3">
        <f t="shared" si="60"/>
        <v>69341</v>
      </c>
      <c r="M159" s="3">
        <f t="shared" si="60"/>
        <v>180245</v>
      </c>
      <c r="N159" s="3">
        <f t="shared" si="60"/>
        <v>154408</v>
      </c>
      <c r="O159" s="32">
        <f t="shared" si="49"/>
        <v>2037583</v>
      </c>
    </row>
    <row r="160" spans="1:15" ht="15.75" customHeight="1" x14ac:dyDescent="0.25">
      <c r="A160" s="46" t="s">
        <v>59</v>
      </c>
      <c r="B160" s="3" t="s">
        <v>7</v>
      </c>
      <c r="C160" s="4">
        <v>1778</v>
      </c>
      <c r="D160" s="4">
        <v>2213</v>
      </c>
      <c r="E160" s="4">
        <v>720</v>
      </c>
      <c r="F160" s="4">
        <v>959</v>
      </c>
      <c r="G160" s="4">
        <v>2083</v>
      </c>
      <c r="H160" s="4">
        <v>2161</v>
      </c>
      <c r="I160" s="4">
        <v>2198</v>
      </c>
      <c r="J160" s="4">
        <v>1903</v>
      </c>
      <c r="K160" s="4">
        <v>1876</v>
      </c>
      <c r="L160" s="4">
        <v>1999</v>
      </c>
      <c r="M160" s="4">
        <v>2020</v>
      </c>
      <c r="N160" s="4">
        <v>2085</v>
      </c>
      <c r="O160" s="32">
        <f t="shared" si="49"/>
        <v>21995</v>
      </c>
    </row>
    <row r="161" spans="1:15" ht="15.75" customHeight="1" x14ac:dyDescent="0.25">
      <c r="A161" s="47"/>
      <c r="B161" s="3" t="s">
        <v>9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35</v>
      </c>
      <c r="J161" s="4">
        <v>0</v>
      </c>
      <c r="K161" s="4">
        <v>0</v>
      </c>
      <c r="L161" s="4">
        <v>10</v>
      </c>
      <c r="M161" s="4">
        <v>0</v>
      </c>
      <c r="N161" s="4">
        <v>0</v>
      </c>
      <c r="O161" s="32">
        <f t="shared" si="49"/>
        <v>45</v>
      </c>
    </row>
    <row r="162" spans="1:15" ht="15.75" customHeight="1" x14ac:dyDescent="0.25">
      <c r="A162" s="48"/>
      <c r="B162" s="3" t="s">
        <v>2</v>
      </c>
      <c r="C162" s="3">
        <f>SUM(C160:C161)</f>
        <v>1778</v>
      </c>
      <c r="D162" s="3">
        <f t="shared" ref="D162:N162" si="61">SUM(D160:D161)</f>
        <v>2213</v>
      </c>
      <c r="E162" s="3">
        <f t="shared" si="61"/>
        <v>720</v>
      </c>
      <c r="F162" s="3">
        <f t="shared" si="61"/>
        <v>959</v>
      </c>
      <c r="G162" s="3">
        <f t="shared" si="61"/>
        <v>2083</v>
      </c>
      <c r="H162" s="3">
        <f t="shared" si="61"/>
        <v>2161</v>
      </c>
      <c r="I162" s="3">
        <f t="shared" si="61"/>
        <v>2233</v>
      </c>
      <c r="J162" s="3">
        <f t="shared" si="61"/>
        <v>1903</v>
      </c>
      <c r="K162" s="3">
        <f t="shared" si="61"/>
        <v>1876</v>
      </c>
      <c r="L162" s="3">
        <f t="shared" si="61"/>
        <v>2009</v>
      </c>
      <c r="M162" s="3">
        <f t="shared" si="61"/>
        <v>2020</v>
      </c>
      <c r="N162" s="3">
        <f t="shared" si="61"/>
        <v>2085</v>
      </c>
      <c r="O162" s="32">
        <f t="shared" si="49"/>
        <v>22040</v>
      </c>
    </row>
    <row r="163" spans="1:15" x14ac:dyDescent="0.25">
      <c r="A163" s="46" t="s">
        <v>60</v>
      </c>
      <c r="B163" s="3" t="s">
        <v>15</v>
      </c>
      <c r="C163" s="4">
        <v>35242</v>
      </c>
      <c r="D163" s="4">
        <v>52492</v>
      </c>
      <c r="E163" s="4">
        <v>35730</v>
      </c>
      <c r="F163" s="4">
        <v>17417</v>
      </c>
      <c r="G163" s="4">
        <v>47564</v>
      </c>
      <c r="H163" s="4">
        <v>39337</v>
      </c>
      <c r="I163" s="4">
        <v>22600</v>
      </c>
      <c r="J163" s="4">
        <v>27301</v>
      </c>
      <c r="K163" s="4">
        <v>32462</v>
      </c>
      <c r="L163" s="4">
        <v>11265</v>
      </c>
      <c r="M163" s="4">
        <v>0</v>
      </c>
      <c r="N163" s="4">
        <v>32253</v>
      </c>
      <c r="O163" s="32">
        <f t="shared" si="49"/>
        <v>353663</v>
      </c>
    </row>
    <row r="164" spans="1:15" ht="15.75" customHeight="1" x14ac:dyDescent="0.25">
      <c r="A164" s="47"/>
      <c r="B164" s="3" t="s">
        <v>5</v>
      </c>
      <c r="C164" s="4">
        <v>155481</v>
      </c>
      <c r="D164" s="4">
        <v>175218</v>
      </c>
      <c r="E164" s="4">
        <v>228855</v>
      </c>
      <c r="F164" s="4">
        <v>219301</v>
      </c>
      <c r="G164" s="4">
        <v>234522</v>
      </c>
      <c r="H164" s="4">
        <v>218150</v>
      </c>
      <c r="I164" s="4">
        <v>463387</v>
      </c>
      <c r="J164" s="4">
        <v>216915</v>
      </c>
      <c r="K164" s="4">
        <v>173972</v>
      </c>
      <c r="L164" s="4">
        <v>154246</v>
      </c>
      <c r="M164" s="4">
        <v>222146</v>
      </c>
      <c r="N164" s="4">
        <v>172014</v>
      </c>
      <c r="O164" s="32">
        <f t="shared" si="49"/>
        <v>2634207</v>
      </c>
    </row>
    <row r="165" spans="1:15" ht="15.75" customHeight="1" x14ac:dyDescent="0.25">
      <c r="A165" s="47"/>
      <c r="B165" s="3" t="s">
        <v>9</v>
      </c>
      <c r="C165" s="4">
        <v>165215</v>
      </c>
      <c r="D165" s="4">
        <v>155143</v>
      </c>
      <c r="E165" s="4">
        <v>0</v>
      </c>
      <c r="F165" s="4">
        <v>112654</v>
      </c>
      <c r="G165" s="4">
        <v>129765</v>
      </c>
      <c r="H165" s="4">
        <v>98765</v>
      </c>
      <c r="I165" s="4">
        <v>161333</v>
      </c>
      <c r="J165" s="4">
        <v>135480</v>
      </c>
      <c r="K165" s="4">
        <v>159116</v>
      </c>
      <c r="L165" s="4">
        <v>12052</v>
      </c>
      <c r="M165" s="4">
        <v>129299</v>
      </c>
      <c r="N165" s="4">
        <v>145468</v>
      </c>
      <c r="O165" s="32">
        <f t="shared" si="49"/>
        <v>1404290</v>
      </c>
    </row>
    <row r="166" spans="1:15" ht="15.75" customHeight="1" x14ac:dyDescent="0.25">
      <c r="A166" s="48"/>
      <c r="B166" s="3" t="s">
        <v>2</v>
      </c>
      <c r="C166" s="3">
        <f>SUM(C163:C165)</f>
        <v>355938</v>
      </c>
      <c r="D166" s="3">
        <f t="shared" ref="D166:N166" si="62">SUM(D163:D165)</f>
        <v>382853</v>
      </c>
      <c r="E166" s="3">
        <f t="shared" si="62"/>
        <v>264585</v>
      </c>
      <c r="F166" s="3">
        <f t="shared" si="62"/>
        <v>349372</v>
      </c>
      <c r="G166" s="3">
        <f t="shared" si="62"/>
        <v>411851</v>
      </c>
      <c r="H166" s="3">
        <f t="shared" si="62"/>
        <v>356252</v>
      </c>
      <c r="I166" s="3">
        <f t="shared" si="62"/>
        <v>647320</v>
      </c>
      <c r="J166" s="3">
        <f t="shared" si="62"/>
        <v>379696</v>
      </c>
      <c r="K166" s="3">
        <f t="shared" si="62"/>
        <v>365550</v>
      </c>
      <c r="L166" s="3">
        <f t="shared" si="62"/>
        <v>177563</v>
      </c>
      <c r="M166" s="3">
        <f t="shared" si="62"/>
        <v>351445</v>
      </c>
      <c r="N166" s="3">
        <f t="shared" si="62"/>
        <v>349735</v>
      </c>
      <c r="O166" s="32">
        <f t="shared" si="49"/>
        <v>4392160</v>
      </c>
    </row>
    <row r="167" spans="1:15" ht="15.75" customHeight="1" x14ac:dyDescent="0.25">
      <c r="A167" s="46" t="s">
        <v>61</v>
      </c>
      <c r="B167" s="3" t="s">
        <v>5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23</v>
      </c>
      <c r="J167" s="4">
        <v>20</v>
      </c>
      <c r="K167" s="4">
        <v>20</v>
      </c>
      <c r="L167" s="4">
        <v>0</v>
      </c>
      <c r="M167" s="4">
        <v>0</v>
      </c>
      <c r="N167" s="4">
        <v>0</v>
      </c>
      <c r="O167" s="32">
        <f t="shared" si="49"/>
        <v>63</v>
      </c>
    </row>
    <row r="168" spans="1:15" ht="15.75" customHeight="1" x14ac:dyDescent="0.25">
      <c r="A168" s="47"/>
      <c r="B168" s="3" t="s">
        <v>24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32">
        <f t="shared" si="49"/>
        <v>0</v>
      </c>
    </row>
    <row r="169" spans="1:15" ht="15.75" customHeight="1" x14ac:dyDescent="0.25">
      <c r="A169" s="47"/>
      <c r="B169" s="3" t="s">
        <v>9</v>
      </c>
      <c r="C169" s="4">
        <v>80</v>
      </c>
      <c r="D169" s="4">
        <v>39</v>
      </c>
      <c r="E169" s="4">
        <v>98</v>
      </c>
      <c r="F169" s="4">
        <v>40</v>
      </c>
      <c r="G169" s="4" t="s">
        <v>93</v>
      </c>
      <c r="H169" s="4">
        <v>0</v>
      </c>
      <c r="I169" s="4">
        <v>88</v>
      </c>
      <c r="J169" s="4">
        <v>61</v>
      </c>
      <c r="K169" s="4">
        <v>21</v>
      </c>
      <c r="L169" s="4">
        <v>50</v>
      </c>
      <c r="M169" s="4">
        <v>40</v>
      </c>
      <c r="N169" s="4">
        <v>29</v>
      </c>
      <c r="O169" s="32">
        <f t="shared" si="49"/>
        <v>546</v>
      </c>
    </row>
    <row r="170" spans="1:15" ht="15.75" customHeight="1" x14ac:dyDescent="0.25">
      <c r="A170" s="48"/>
      <c r="B170" s="3" t="s">
        <v>2</v>
      </c>
      <c r="C170" s="3">
        <f>SUM(C167:C169)</f>
        <v>80</v>
      </c>
      <c r="D170" s="3">
        <f t="shared" ref="D170:N170" si="63">SUM(D167:D169)</f>
        <v>39</v>
      </c>
      <c r="E170" s="3">
        <f t="shared" si="63"/>
        <v>98</v>
      </c>
      <c r="F170" s="3">
        <f t="shared" si="63"/>
        <v>40</v>
      </c>
      <c r="G170" s="3">
        <f t="shared" si="63"/>
        <v>0</v>
      </c>
      <c r="H170" s="3">
        <f t="shared" si="63"/>
        <v>0</v>
      </c>
      <c r="I170" s="3">
        <f t="shared" si="63"/>
        <v>111</v>
      </c>
      <c r="J170" s="3">
        <f t="shared" si="63"/>
        <v>81</v>
      </c>
      <c r="K170" s="3">
        <f t="shared" si="63"/>
        <v>41</v>
      </c>
      <c r="L170" s="3">
        <f t="shared" si="63"/>
        <v>50</v>
      </c>
      <c r="M170" s="3">
        <f t="shared" si="63"/>
        <v>40</v>
      </c>
      <c r="N170" s="3">
        <f t="shared" si="63"/>
        <v>29</v>
      </c>
      <c r="O170" s="32">
        <f t="shared" si="49"/>
        <v>609</v>
      </c>
    </row>
    <row r="171" spans="1:15" ht="15.75" customHeight="1" x14ac:dyDescent="0.25">
      <c r="A171" s="46" t="s">
        <v>62</v>
      </c>
      <c r="B171" s="3" t="s">
        <v>5</v>
      </c>
      <c r="C171" s="4">
        <v>15615</v>
      </c>
      <c r="D171" s="4">
        <v>11892</v>
      </c>
      <c r="E171" s="4">
        <v>13229</v>
      </c>
      <c r="F171" s="4">
        <v>12608</v>
      </c>
      <c r="G171" s="4">
        <v>11702</v>
      </c>
      <c r="H171" s="4">
        <v>12435</v>
      </c>
      <c r="I171" s="4">
        <v>7948</v>
      </c>
      <c r="J171" s="4">
        <v>9199</v>
      </c>
      <c r="K171" s="4">
        <v>10506</v>
      </c>
      <c r="L171" s="4">
        <v>7442</v>
      </c>
      <c r="M171" s="4">
        <v>10465</v>
      </c>
      <c r="N171" s="4">
        <v>5157</v>
      </c>
      <c r="O171" s="32">
        <f t="shared" si="49"/>
        <v>128198</v>
      </c>
    </row>
    <row r="172" spans="1:15" ht="15.75" customHeight="1" x14ac:dyDescent="0.25">
      <c r="A172" s="48"/>
      <c r="B172" s="3" t="s">
        <v>24</v>
      </c>
      <c r="C172" s="4">
        <v>1222</v>
      </c>
      <c r="D172" s="4">
        <v>945</v>
      </c>
      <c r="E172" s="4">
        <v>1107</v>
      </c>
      <c r="F172" s="4">
        <v>1604</v>
      </c>
      <c r="G172" s="4">
        <v>1316</v>
      </c>
      <c r="H172" s="4">
        <v>1035</v>
      </c>
      <c r="I172" s="4">
        <v>1279</v>
      </c>
      <c r="J172" s="4">
        <v>799</v>
      </c>
      <c r="K172" s="4">
        <v>1028</v>
      </c>
      <c r="L172" s="4">
        <v>1299</v>
      </c>
      <c r="M172" s="4">
        <v>985</v>
      </c>
      <c r="N172" s="4">
        <v>687</v>
      </c>
      <c r="O172" s="32">
        <f t="shared" si="49"/>
        <v>13306</v>
      </c>
    </row>
    <row r="173" spans="1:15" ht="15.75" customHeight="1" x14ac:dyDescent="0.25">
      <c r="A173" s="48"/>
      <c r="B173" s="3" t="s">
        <v>2</v>
      </c>
      <c r="C173" s="3">
        <f>SUM(C171:C172)</f>
        <v>16837</v>
      </c>
      <c r="D173" s="3">
        <f t="shared" ref="D173:N173" si="64">SUM(D171:D172)</f>
        <v>12837</v>
      </c>
      <c r="E173" s="3">
        <f t="shared" si="64"/>
        <v>14336</v>
      </c>
      <c r="F173" s="3">
        <f t="shared" si="64"/>
        <v>14212</v>
      </c>
      <c r="G173" s="3">
        <f t="shared" si="64"/>
        <v>13018</v>
      </c>
      <c r="H173" s="3">
        <f t="shared" si="64"/>
        <v>13470</v>
      </c>
      <c r="I173" s="3">
        <f t="shared" si="64"/>
        <v>9227</v>
      </c>
      <c r="J173" s="3">
        <f t="shared" si="64"/>
        <v>9998</v>
      </c>
      <c r="K173" s="3">
        <f t="shared" si="64"/>
        <v>11534</v>
      </c>
      <c r="L173" s="3">
        <f t="shared" si="64"/>
        <v>8741</v>
      </c>
      <c r="M173" s="3">
        <f t="shared" si="64"/>
        <v>11450</v>
      </c>
      <c r="N173" s="3">
        <f t="shared" si="64"/>
        <v>5844</v>
      </c>
      <c r="O173" s="32">
        <f t="shared" si="49"/>
        <v>141504</v>
      </c>
    </row>
    <row r="174" spans="1:15" ht="15.75" customHeight="1" x14ac:dyDescent="0.25">
      <c r="A174" s="46" t="s">
        <v>63</v>
      </c>
      <c r="B174" s="3" t="s">
        <v>7</v>
      </c>
      <c r="C174" s="4">
        <v>16033</v>
      </c>
      <c r="D174" s="4">
        <v>17099</v>
      </c>
      <c r="E174" s="4">
        <v>22978</v>
      </c>
      <c r="F174" s="4">
        <v>22251</v>
      </c>
      <c r="G174" s="4">
        <v>25743</v>
      </c>
      <c r="H174" s="4">
        <v>38197</v>
      </c>
      <c r="I174" s="4">
        <v>31890</v>
      </c>
      <c r="J174" s="4">
        <v>36348</v>
      </c>
      <c r="K174" s="4">
        <v>29842</v>
      </c>
      <c r="L174" s="4">
        <v>28665</v>
      </c>
      <c r="M174" s="4">
        <v>28775</v>
      </c>
      <c r="N174" s="4">
        <v>27209</v>
      </c>
      <c r="O174" s="32">
        <f t="shared" si="49"/>
        <v>325030</v>
      </c>
    </row>
    <row r="175" spans="1:15" x14ac:dyDescent="0.25">
      <c r="A175" s="47"/>
      <c r="B175" s="3" t="s">
        <v>15</v>
      </c>
      <c r="C175" s="4">
        <v>800</v>
      </c>
      <c r="D175" s="4">
        <v>790</v>
      </c>
      <c r="E175" s="4">
        <v>370</v>
      </c>
      <c r="F175" s="4">
        <v>790</v>
      </c>
      <c r="G175" s="4">
        <v>1074</v>
      </c>
      <c r="H175" s="4">
        <v>1941</v>
      </c>
      <c r="I175" s="4">
        <v>1901</v>
      </c>
      <c r="J175" s="4">
        <v>2520</v>
      </c>
      <c r="K175" s="4">
        <v>1700</v>
      </c>
      <c r="L175" s="4">
        <v>500</v>
      </c>
      <c r="M175" s="4">
        <v>490</v>
      </c>
      <c r="N175" s="4">
        <v>2020</v>
      </c>
      <c r="O175" s="32">
        <f t="shared" si="49"/>
        <v>14896</v>
      </c>
    </row>
    <row r="176" spans="1:15" ht="15.75" customHeight="1" x14ac:dyDescent="0.25">
      <c r="A176" s="47"/>
      <c r="B176" s="3" t="s">
        <v>5</v>
      </c>
      <c r="C176" s="4">
        <v>3378</v>
      </c>
      <c r="D176" s="4">
        <v>647</v>
      </c>
      <c r="E176" s="4">
        <v>2809</v>
      </c>
      <c r="F176" s="4">
        <v>2710</v>
      </c>
      <c r="G176" s="4">
        <v>1190</v>
      </c>
      <c r="H176" s="4">
        <v>4024</v>
      </c>
      <c r="I176" s="4">
        <v>2778</v>
      </c>
      <c r="J176" s="4">
        <v>4483</v>
      </c>
      <c r="K176" s="4">
        <v>4308</v>
      </c>
      <c r="L176" s="4">
        <v>6075</v>
      </c>
      <c r="M176" s="4">
        <v>565</v>
      </c>
      <c r="N176" s="4">
        <v>3275</v>
      </c>
      <c r="O176" s="32">
        <f t="shared" si="49"/>
        <v>36242</v>
      </c>
    </row>
    <row r="177" spans="1:15" ht="15.75" customHeight="1" x14ac:dyDescent="0.25">
      <c r="A177" s="48"/>
      <c r="B177" s="3" t="s">
        <v>2</v>
      </c>
      <c r="C177" s="3">
        <f t="shared" ref="C177:N177" si="65">SUM(C174:C176)</f>
        <v>20211</v>
      </c>
      <c r="D177" s="3">
        <f t="shared" si="65"/>
        <v>18536</v>
      </c>
      <c r="E177" s="3">
        <f t="shared" si="65"/>
        <v>26157</v>
      </c>
      <c r="F177" s="3">
        <f t="shared" si="65"/>
        <v>25751</v>
      </c>
      <c r="G177" s="3">
        <f t="shared" si="65"/>
        <v>28007</v>
      </c>
      <c r="H177" s="3">
        <f t="shared" si="65"/>
        <v>44162</v>
      </c>
      <c r="I177" s="3">
        <f t="shared" si="65"/>
        <v>36569</v>
      </c>
      <c r="J177" s="3">
        <f t="shared" si="65"/>
        <v>43351</v>
      </c>
      <c r="K177" s="3">
        <f t="shared" si="65"/>
        <v>35850</v>
      </c>
      <c r="L177" s="3">
        <f t="shared" si="65"/>
        <v>35240</v>
      </c>
      <c r="M177" s="3">
        <f t="shared" si="65"/>
        <v>29830</v>
      </c>
      <c r="N177" s="3">
        <f t="shared" si="65"/>
        <v>32504</v>
      </c>
      <c r="O177" s="32">
        <f t="shared" si="49"/>
        <v>376168</v>
      </c>
    </row>
    <row r="178" spans="1:15" ht="15.75" customHeight="1" x14ac:dyDescent="0.25">
      <c r="A178" s="53" t="s">
        <v>64</v>
      </c>
      <c r="B178" s="16" t="s">
        <v>5</v>
      </c>
      <c r="C178" s="4">
        <v>61148</v>
      </c>
      <c r="D178" s="4">
        <v>32813</v>
      </c>
      <c r="E178" s="4">
        <v>27775</v>
      </c>
      <c r="F178" s="17">
        <v>77422</v>
      </c>
      <c r="G178" s="4">
        <v>86634</v>
      </c>
      <c r="H178" s="18">
        <v>95581</v>
      </c>
      <c r="I178" s="4">
        <v>57904</v>
      </c>
      <c r="J178" s="4">
        <v>59161</v>
      </c>
      <c r="K178" s="4">
        <v>63457</v>
      </c>
      <c r="L178" s="4">
        <v>25084</v>
      </c>
      <c r="M178" s="4">
        <v>38528</v>
      </c>
      <c r="N178" s="4">
        <v>18806</v>
      </c>
      <c r="O178" s="32">
        <f t="shared" si="49"/>
        <v>644313</v>
      </c>
    </row>
    <row r="179" spans="1:15" ht="15.75" customHeight="1" x14ac:dyDescent="0.25">
      <c r="A179" s="53"/>
      <c r="B179" s="16" t="s">
        <v>2</v>
      </c>
      <c r="C179" s="3">
        <f>SUM(C178)</f>
        <v>61148</v>
      </c>
      <c r="D179" s="3">
        <f t="shared" ref="D179:N179" si="66">SUM(D178)</f>
        <v>32813</v>
      </c>
      <c r="E179" s="3">
        <f t="shared" si="66"/>
        <v>27775</v>
      </c>
      <c r="F179" s="3">
        <f t="shared" si="66"/>
        <v>77422</v>
      </c>
      <c r="G179" s="3">
        <f t="shared" si="66"/>
        <v>86634</v>
      </c>
      <c r="H179" s="3">
        <f t="shared" si="66"/>
        <v>95581</v>
      </c>
      <c r="I179" s="3">
        <f t="shared" si="66"/>
        <v>57904</v>
      </c>
      <c r="J179" s="3">
        <f t="shared" si="66"/>
        <v>59161</v>
      </c>
      <c r="K179" s="3">
        <f t="shared" si="66"/>
        <v>63457</v>
      </c>
      <c r="L179" s="3">
        <f t="shared" si="66"/>
        <v>25084</v>
      </c>
      <c r="M179" s="3">
        <f t="shared" si="66"/>
        <v>38528</v>
      </c>
      <c r="N179" s="3">
        <f t="shared" si="66"/>
        <v>18806</v>
      </c>
      <c r="O179" s="32">
        <f t="shared" si="49"/>
        <v>644313</v>
      </c>
    </row>
    <row r="180" spans="1:15" ht="15.75" customHeight="1" x14ac:dyDescent="0.25">
      <c r="A180" s="47" t="s">
        <v>70</v>
      </c>
      <c r="B180" s="16" t="s">
        <v>5</v>
      </c>
      <c r="C180" s="4">
        <v>0</v>
      </c>
      <c r="D180" s="4">
        <v>0</v>
      </c>
      <c r="E180" s="4">
        <v>0</v>
      </c>
      <c r="F180" s="17">
        <v>0</v>
      </c>
      <c r="G180" s="4">
        <v>0</v>
      </c>
      <c r="H180" s="18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32">
        <f t="shared" si="49"/>
        <v>0</v>
      </c>
    </row>
    <row r="181" spans="1:15" ht="15.75" customHeight="1" x14ac:dyDescent="0.25">
      <c r="A181" s="48"/>
      <c r="B181" s="3" t="s">
        <v>2</v>
      </c>
      <c r="C181" s="3">
        <f>SUM(C180)</f>
        <v>0</v>
      </c>
      <c r="D181" s="3">
        <f t="shared" ref="D181:N181" si="67">SUM(D180)</f>
        <v>0</v>
      </c>
      <c r="E181" s="3">
        <f t="shared" si="67"/>
        <v>0</v>
      </c>
      <c r="F181" s="3">
        <f t="shared" si="67"/>
        <v>0</v>
      </c>
      <c r="G181" s="3">
        <f t="shared" si="67"/>
        <v>0</v>
      </c>
      <c r="H181" s="3">
        <f t="shared" si="67"/>
        <v>0</v>
      </c>
      <c r="I181" s="3">
        <f t="shared" si="67"/>
        <v>0</v>
      </c>
      <c r="J181" s="3">
        <f t="shared" si="67"/>
        <v>0</v>
      </c>
      <c r="K181" s="3">
        <f t="shared" si="67"/>
        <v>0</v>
      </c>
      <c r="L181" s="3">
        <f t="shared" si="67"/>
        <v>0</v>
      </c>
      <c r="M181" s="3">
        <f t="shared" si="67"/>
        <v>0</v>
      </c>
      <c r="N181" s="3">
        <f t="shared" si="67"/>
        <v>0</v>
      </c>
      <c r="O181" s="32">
        <f t="shared" si="49"/>
        <v>0</v>
      </c>
    </row>
    <row r="182" spans="1:15" x14ac:dyDescent="0.25">
      <c r="A182" s="46" t="s">
        <v>65</v>
      </c>
      <c r="B182" s="16" t="s">
        <v>15</v>
      </c>
      <c r="C182" s="4">
        <v>0</v>
      </c>
      <c r="D182" s="4">
        <v>30</v>
      </c>
      <c r="E182" s="4">
        <v>10</v>
      </c>
      <c r="F182" s="4">
        <v>10</v>
      </c>
      <c r="G182" s="4">
        <v>10</v>
      </c>
      <c r="H182" s="4">
        <v>20</v>
      </c>
      <c r="I182" s="4">
        <v>20</v>
      </c>
      <c r="J182" s="4">
        <v>50</v>
      </c>
      <c r="K182" s="4">
        <v>60</v>
      </c>
      <c r="L182" s="4">
        <v>60</v>
      </c>
      <c r="M182" s="4">
        <v>40</v>
      </c>
      <c r="N182" s="4">
        <v>40</v>
      </c>
      <c r="O182" s="32">
        <f t="shared" si="49"/>
        <v>350</v>
      </c>
    </row>
    <row r="183" spans="1:15" ht="15.75" customHeight="1" x14ac:dyDescent="0.25">
      <c r="A183" s="48"/>
      <c r="B183" s="16" t="s">
        <v>2</v>
      </c>
      <c r="C183" s="3">
        <f>SUM(C182)</f>
        <v>0</v>
      </c>
      <c r="D183" s="3">
        <f t="shared" ref="D183:L183" si="68">SUM(D182)</f>
        <v>30</v>
      </c>
      <c r="E183" s="3">
        <f t="shared" si="68"/>
        <v>10</v>
      </c>
      <c r="F183" s="3">
        <f t="shared" si="68"/>
        <v>10</v>
      </c>
      <c r="G183" s="3">
        <f t="shared" si="68"/>
        <v>10</v>
      </c>
      <c r="H183" s="3">
        <f t="shared" si="68"/>
        <v>20</v>
      </c>
      <c r="I183" s="3">
        <f t="shared" si="68"/>
        <v>20</v>
      </c>
      <c r="J183" s="3">
        <f t="shared" si="68"/>
        <v>50</v>
      </c>
      <c r="K183" s="3">
        <f t="shared" si="68"/>
        <v>60</v>
      </c>
      <c r="L183" s="3">
        <f t="shared" si="68"/>
        <v>60</v>
      </c>
      <c r="M183" s="3">
        <v>80</v>
      </c>
      <c r="N183" s="3"/>
      <c r="O183" s="32">
        <f t="shared" si="49"/>
        <v>350</v>
      </c>
    </row>
    <row r="184" spans="1:15" x14ac:dyDescent="0.25">
      <c r="A184" s="53" t="s">
        <v>66</v>
      </c>
      <c r="B184" s="3" t="s">
        <v>15</v>
      </c>
      <c r="C184" s="4">
        <v>400</v>
      </c>
      <c r="D184" s="4">
        <v>180</v>
      </c>
      <c r="E184" s="4">
        <v>360</v>
      </c>
      <c r="F184" s="4">
        <v>2000</v>
      </c>
      <c r="G184" s="4">
        <v>230</v>
      </c>
      <c r="H184" s="4">
        <v>250</v>
      </c>
      <c r="I184" s="4" t="s">
        <v>92</v>
      </c>
      <c r="J184" s="4">
        <v>110</v>
      </c>
      <c r="K184" s="4" t="s">
        <v>92</v>
      </c>
      <c r="L184" s="4" t="s">
        <v>92</v>
      </c>
      <c r="M184" s="4">
        <v>320</v>
      </c>
      <c r="N184" s="14" t="s">
        <v>96</v>
      </c>
      <c r="O184" s="32">
        <f t="shared" si="49"/>
        <v>3850</v>
      </c>
    </row>
    <row r="185" spans="1:15" ht="15.75" customHeight="1" x14ac:dyDescent="0.25">
      <c r="A185" s="53"/>
      <c r="B185" s="3" t="s">
        <v>2</v>
      </c>
      <c r="C185" s="3">
        <f>SUM(C184)</f>
        <v>400</v>
      </c>
      <c r="D185" s="3">
        <f t="shared" ref="D185:N185" si="69">SUM(D184)</f>
        <v>180</v>
      </c>
      <c r="E185" s="3">
        <f t="shared" si="69"/>
        <v>360</v>
      </c>
      <c r="F185" s="3">
        <f t="shared" si="69"/>
        <v>2000</v>
      </c>
      <c r="G185" s="3">
        <f t="shared" si="69"/>
        <v>230</v>
      </c>
      <c r="H185" s="3">
        <f t="shared" si="69"/>
        <v>250</v>
      </c>
      <c r="I185" s="3">
        <f t="shared" si="69"/>
        <v>0</v>
      </c>
      <c r="J185" s="3">
        <f t="shared" si="69"/>
        <v>110</v>
      </c>
      <c r="K185" s="3">
        <f t="shared" si="69"/>
        <v>0</v>
      </c>
      <c r="L185" s="3">
        <f t="shared" si="69"/>
        <v>0</v>
      </c>
      <c r="M185" s="3">
        <f t="shared" si="69"/>
        <v>320</v>
      </c>
      <c r="N185" s="3">
        <f t="shared" si="69"/>
        <v>0</v>
      </c>
      <c r="O185" s="32">
        <f t="shared" si="49"/>
        <v>3850</v>
      </c>
    </row>
    <row r="186" spans="1:15" ht="15.75" customHeight="1" x14ac:dyDescent="0.25">
      <c r="A186" s="51" t="s">
        <v>67</v>
      </c>
      <c r="B186" s="3" t="s">
        <v>24</v>
      </c>
      <c r="C186" s="8">
        <v>40</v>
      </c>
      <c r="D186" s="8">
        <v>90</v>
      </c>
      <c r="E186" s="8">
        <v>0</v>
      </c>
      <c r="F186" s="8">
        <v>50</v>
      </c>
      <c r="G186" s="8">
        <v>305</v>
      </c>
      <c r="H186" s="8">
        <v>200</v>
      </c>
      <c r="I186" s="4">
        <v>75</v>
      </c>
      <c r="J186" s="4">
        <v>115</v>
      </c>
      <c r="K186" s="4">
        <v>75</v>
      </c>
      <c r="L186" s="8">
        <v>0</v>
      </c>
      <c r="M186" s="8">
        <v>0</v>
      </c>
      <c r="N186" s="8">
        <v>100</v>
      </c>
      <c r="O186" s="32">
        <f t="shared" si="49"/>
        <v>1050</v>
      </c>
    </row>
    <row r="187" spans="1:15" ht="15.75" customHeight="1" x14ac:dyDescent="0.25">
      <c r="A187" s="52"/>
      <c r="B187" s="3" t="s">
        <v>2</v>
      </c>
      <c r="C187" s="3">
        <f>SUM(C186)</f>
        <v>40</v>
      </c>
      <c r="D187" s="3">
        <f t="shared" ref="D187:N187" si="70">SUM(D186)</f>
        <v>90</v>
      </c>
      <c r="E187" s="3">
        <f t="shared" si="70"/>
        <v>0</v>
      </c>
      <c r="F187" s="3">
        <f t="shared" si="70"/>
        <v>50</v>
      </c>
      <c r="G187" s="3">
        <f t="shared" si="70"/>
        <v>305</v>
      </c>
      <c r="H187" s="3">
        <f t="shared" si="70"/>
        <v>200</v>
      </c>
      <c r="I187" s="3">
        <f t="shared" si="70"/>
        <v>75</v>
      </c>
      <c r="J187" s="3">
        <f t="shared" si="70"/>
        <v>115</v>
      </c>
      <c r="K187" s="3">
        <f t="shared" si="70"/>
        <v>75</v>
      </c>
      <c r="L187" s="3">
        <f t="shared" si="70"/>
        <v>0</v>
      </c>
      <c r="M187" s="3">
        <f t="shared" si="70"/>
        <v>0</v>
      </c>
      <c r="N187" s="3">
        <f t="shared" si="70"/>
        <v>100</v>
      </c>
      <c r="O187" s="32">
        <f t="shared" si="49"/>
        <v>1050</v>
      </c>
    </row>
    <row r="188" spans="1:15" ht="15.75" customHeight="1" x14ac:dyDescent="0.25">
      <c r="A188" s="49" t="s">
        <v>68</v>
      </c>
      <c r="B188" s="3" t="s">
        <v>7</v>
      </c>
      <c r="C188" s="4">
        <v>485536</v>
      </c>
      <c r="D188" s="4">
        <v>471794</v>
      </c>
      <c r="E188" s="4">
        <v>420397</v>
      </c>
      <c r="F188" s="4">
        <v>423875</v>
      </c>
      <c r="G188" s="4">
        <v>525214</v>
      </c>
      <c r="H188" s="4">
        <v>532970</v>
      </c>
      <c r="I188" s="4">
        <v>515641</v>
      </c>
      <c r="J188" s="4">
        <v>457184</v>
      </c>
      <c r="K188" s="4">
        <v>506242</v>
      </c>
      <c r="L188" s="4">
        <v>504026</v>
      </c>
      <c r="M188" s="4">
        <v>547396</v>
      </c>
      <c r="N188" s="4">
        <v>512508</v>
      </c>
      <c r="O188" s="32">
        <f t="shared" si="49"/>
        <v>5902783</v>
      </c>
    </row>
    <row r="189" spans="1:15" ht="15.75" customHeight="1" x14ac:dyDescent="0.25">
      <c r="A189" s="61"/>
      <c r="B189" s="3" t="s">
        <v>15</v>
      </c>
      <c r="C189" s="20">
        <v>795725.77</v>
      </c>
      <c r="D189" s="20">
        <v>741667</v>
      </c>
      <c r="E189" s="20">
        <v>708829.33</v>
      </c>
      <c r="F189" s="20">
        <v>849453.98</v>
      </c>
      <c r="G189" s="20">
        <v>920231.88</v>
      </c>
      <c r="H189" s="20">
        <v>1046378</v>
      </c>
      <c r="I189" s="20">
        <v>970731.8600000001</v>
      </c>
      <c r="J189" s="20">
        <v>848261.08</v>
      </c>
      <c r="K189" s="20">
        <v>899957</v>
      </c>
      <c r="L189" s="20">
        <v>849993</v>
      </c>
      <c r="M189" s="20">
        <v>850327.97</v>
      </c>
      <c r="N189" s="20">
        <v>799287</v>
      </c>
      <c r="O189" s="32">
        <f t="shared" si="49"/>
        <v>10280843.870000001</v>
      </c>
    </row>
    <row r="190" spans="1:15" ht="15.75" customHeight="1" x14ac:dyDescent="0.25">
      <c r="A190" s="61"/>
      <c r="B190" s="3" t="s">
        <v>5</v>
      </c>
      <c r="C190" s="20">
        <v>1523780</v>
      </c>
      <c r="D190" s="20">
        <v>1539124</v>
      </c>
      <c r="E190" s="20">
        <v>1366879.05</v>
      </c>
      <c r="F190" s="20">
        <v>1454487.56</v>
      </c>
      <c r="G190" s="20">
        <v>1376342</v>
      </c>
      <c r="H190" s="20">
        <v>1072497</v>
      </c>
      <c r="I190" s="20">
        <v>1421621.73</v>
      </c>
      <c r="J190" s="20">
        <v>1263123.1299999999</v>
      </c>
      <c r="K190" s="20">
        <v>1423660</v>
      </c>
      <c r="L190" s="20">
        <v>1344992</v>
      </c>
      <c r="M190" s="20">
        <v>1349161.99</v>
      </c>
      <c r="N190" s="20">
        <v>1208362</v>
      </c>
      <c r="O190" s="32">
        <f t="shared" si="49"/>
        <v>16344030.459999999</v>
      </c>
    </row>
    <row r="191" spans="1:15" ht="15.75" customHeight="1" x14ac:dyDescent="0.25">
      <c r="A191" s="61"/>
      <c r="B191" s="3" t="s">
        <v>9</v>
      </c>
      <c r="C191" s="4">
        <v>1870</v>
      </c>
      <c r="D191" s="4">
        <v>2135</v>
      </c>
      <c r="E191" s="4">
        <v>2168</v>
      </c>
      <c r="F191" s="4">
        <v>1942</v>
      </c>
      <c r="G191" s="4">
        <v>3031</v>
      </c>
      <c r="H191" s="4">
        <v>3959</v>
      </c>
      <c r="I191" s="4">
        <v>4437</v>
      </c>
      <c r="J191" s="4">
        <v>2636</v>
      </c>
      <c r="K191" s="4">
        <v>1838</v>
      </c>
      <c r="L191" s="4">
        <v>1827</v>
      </c>
      <c r="M191" s="4">
        <v>1807</v>
      </c>
      <c r="N191" s="4">
        <v>1745</v>
      </c>
      <c r="O191" s="32">
        <f t="shared" si="49"/>
        <v>29395</v>
      </c>
    </row>
    <row r="192" spans="1:15" ht="15.75" customHeight="1" x14ac:dyDescent="0.25">
      <c r="A192" s="61"/>
      <c r="B192" s="3" t="s">
        <v>2</v>
      </c>
      <c r="C192" s="21">
        <f>SUM(C188:C191)</f>
        <v>2806911.77</v>
      </c>
      <c r="D192" s="21">
        <f t="shared" ref="D192:N192" si="71">SUM(D188:D191)</f>
        <v>2754720</v>
      </c>
      <c r="E192" s="21">
        <f t="shared" si="71"/>
        <v>2498273.38</v>
      </c>
      <c r="F192" s="21">
        <f t="shared" si="71"/>
        <v>2729758.54</v>
      </c>
      <c r="G192" s="21">
        <f t="shared" si="71"/>
        <v>2824818.88</v>
      </c>
      <c r="H192" s="21">
        <f t="shared" si="71"/>
        <v>2655804</v>
      </c>
      <c r="I192" s="21">
        <f t="shared" si="71"/>
        <v>2912431.59</v>
      </c>
      <c r="J192" s="21">
        <f t="shared" si="71"/>
        <v>2571204.21</v>
      </c>
      <c r="K192" s="21">
        <f t="shared" si="71"/>
        <v>2831697</v>
      </c>
      <c r="L192" s="21">
        <f t="shared" si="71"/>
        <v>2700838</v>
      </c>
      <c r="M192" s="21">
        <f t="shared" si="71"/>
        <v>2748692.96</v>
      </c>
      <c r="N192" s="21">
        <f t="shared" si="71"/>
        <v>2521902</v>
      </c>
      <c r="O192" s="32">
        <f t="shared" si="49"/>
        <v>32557052.330000002</v>
      </c>
    </row>
    <row r="193" spans="1:15" ht="15.75" customHeight="1" x14ac:dyDescent="0.25">
      <c r="A193" s="55" t="s">
        <v>69</v>
      </c>
      <c r="B193" s="3" t="s">
        <v>7</v>
      </c>
      <c r="C193" s="22">
        <v>4754.33</v>
      </c>
      <c r="D193" s="22">
        <v>4754.18</v>
      </c>
      <c r="E193" s="22">
        <v>3895.68</v>
      </c>
      <c r="F193" s="22">
        <v>4153.5199999999995</v>
      </c>
      <c r="G193" s="22">
        <v>5024.3999999999996</v>
      </c>
      <c r="H193" s="22">
        <v>5175.0199999999995</v>
      </c>
      <c r="I193" s="22">
        <v>5003.96</v>
      </c>
      <c r="J193" s="22">
        <v>4414.2199999999993</v>
      </c>
      <c r="K193" s="22">
        <v>4895.37</v>
      </c>
      <c r="L193" s="22">
        <v>4649.33</v>
      </c>
      <c r="M193" s="22">
        <v>4813.2199999999993</v>
      </c>
      <c r="N193" s="22">
        <v>4693.58</v>
      </c>
      <c r="O193" s="32">
        <f t="shared" si="49"/>
        <v>56226.810000000005</v>
      </c>
    </row>
    <row r="194" spans="1:15" ht="15.75" customHeight="1" x14ac:dyDescent="0.25">
      <c r="A194" s="55"/>
      <c r="B194" s="3" t="s">
        <v>15</v>
      </c>
      <c r="C194" s="4">
        <v>82213.449999999983</v>
      </c>
      <c r="D194" s="4">
        <v>80422.58</v>
      </c>
      <c r="E194" s="4">
        <v>75717.45</v>
      </c>
      <c r="F194" s="4">
        <v>77713.849999999991</v>
      </c>
      <c r="G194" s="4">
        <v>78496.77</v>
      </c>
      <c r="H194" s="4">
        <v>82444.840000000011</v>
      </c>
      <c r="I194" s="4">
        <v>81885.95</v>
      </c>
      <c r="J194" s="4">
        <v>73600.610000000015</v>
      </c>
      <c r="K194" s="4">
        <v>80191.87</v>
      </c>
      <c r="L194" s="4">
        <v>74301.631999999998</v>
      </c>
      <c r="M194" s="4">
        <v>77544.570000000007</v>
      </c>
      <c r="N194" s="4">
        <v>76461.87999999999</v>
      </c>
      <c r="O194" s="32">
        <f t="shared" si="49"/>
        <v>940995.45199999993</v>
      </c>
    </row>
    <row r="195" spans="1:15" ht="15.75" customHeight="1" x14ac:dyDescent="0.25">
      <c r="A195" s="55"/>
      <c r="B195" s="3" t="s">
        <v>5</v>
      </c>
      <c r="C195" s="4">
        <v>12532.9</v>
      </c>
      <c r="D195" s="4">
        <v>13178.230000000001</v>
      </c>
      <c r="E195" s="4">
        <v>11956.95</v>
      </c>
      <c r="F195" s="4">
        <v>13171.88</v>
      </c>
      <c r="G195" s="4">
        <v>12529.740000000002</v>
      </c>
      <c r="H195" s="4">
        <v>11408.27</v>
      </c>
      <c r="I195" s="4">
        <v>13438.7</v>
      </c>
      <c r="J195" s="4">
        <v>11999.750000000004</v>
      </c>
      <c r="K195" s="4">
        <v>13364.2</v>
      </c>
      <c r="L195" s="4">
        <v>12849.16</v>
      </c>
      <c r="M195" s="4">
        <v>12928.15</v>
      </c>
      <c r="N195" s="4">
        <v>11819.480000000001</v>
      </c>
      <c r="O195" s="32">
        <f t="shared" si="49"/>
        <v>151177.41</v>
      </c>
    </row>
    <row r="196" spans="1:15" ht="15.75" customHeight="1" x14ac:dyDescent="0.25">
      <c r="A196" s="55"/>
      <c r="B196" s="3" t="s">
        <v>9</v>
      </c>
      <c r="C196" s="4">
        <v>26715.41</v>
      </c>
      <c r="D196" s="4">
        <v>26878.04</v>
      </c>
      <c r="E196" s="4">
        <v>24971.29</v>
      </c>
      <c r="F196" s="4">
        <v>23853.690000000002</v>
      </c>
      <c r="G196" s="4">
        <v>26051.53</v>
      </c>
      <c r="H196" s="4">
        <v>27590.880000000001</v>
      </c>
      <c r="I196" s="4">
        <v>27546.79</v>
      </c>
      <c r="J196" s="4">
        <v>24772.25</v>
      </c>
      <c r="K196" s="4">
        <v>25367.86</v>
      </c>
      <c r="L196" s="4">
        <v>25061.16</v>
      </c>
      <c r="M196" s="4">
        <v>26713.149999999998</v>
      </c>
      <c r="N196" s="4">
        <v>25013.010000000002</v>
      </c>
      <c r="O196" s="32">
        <f t="shared" si="49"/>
        <v>310535.06</v>
      </c>
    </row>
    <row r="197" spans="1:15" ht="15.75" customHeight="1" x14ac:dyDescent="0.25">
      <c r="A197" s="55"/>
      <c r="B197" s="3" t="s">
        <v>2</v>
      </c>
      <c r="C197" s="21">
        <f>SUM(C193:C196)</f>
        <v>126216.08999999998</v>
      </c>
      <c r="D197" s="21">
        <f t="shared" ref="D197:N197" si="72">SUM(D193:D196)</f>
        <v>125233.03</v>
      </c>
      <c r="E197" s="21">
        <f t="shared" si="72"/>
        <v>116541.37</v>
      </c>
      <c r="F197" s="21">
        <f t="shared" si="72"/>
        <v>118892.94</v>
      </c>
      <c r="G197" s="21">
        <f t="shared" si="72"/>
        <v>122102.44</v>
      </c>
      <c r="H197" s="21">
        <f t="shared" si="72"/>
        <v>126619.01000000002</v>
      </c>
      <c r="I197" s="21">
        <f t="shared" si="72"/>
        <v>127875.4</v>
      </c>
      <c r="J197" s="21">
        <f t="shared" si="72"/>
        <v>114786.83000000002</v>
      </c>
      <c r="K197" s="21">
        <f t="shared" si="72"/>
        <v>123819.29999999999</v>
      </c>
      <c r="L197" s="21">
        <f t="shared" si="72"/>
        <v>116861.28200000001</v>
      </c>
      <c r="M197" s="21">
        <f t="shared" si="72"/>
        <v>121999.09</v>
      </c>
      <c r="N197" s="21">
        <f t="shared" si="72"/>
        <v>117987.94999999998</v>
      </c>
      <c r="O197" s="19">
        <f t="shared" ref="O197" si="73">SUM(C197:N197)</f>
        <v>1458934.7320000003</v>
      </c>
    </row>
    <row r="198" spans="1:15" ht="15" customHeight="1" x14ac:dyDescent="0.25">
      <c r="A198" s="2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</row>
    <row r="199" spans="1:15" ht="15" customHeight="1" x14ac:dyDescent="0.25"/>
    <row r="200" spans="1:15" ht="15" customHeight="1" x14ac:dyDescent="0.25"/>
    <row r="201" spans="1:15" ht="15" customHeight="1" x14ac:dyDescent="0.25"/>
    <row r="202" spans="1:15" ht="15" customHeight="1" x14ac:dyDescent="0.25"/>
    <row r="203" spans="1:15" ht="15" customHeight="1" x14ac:dyDescent="0.25"/>
    <row r="204" spans="1:15" ht="15" customHeight="1" x14ac:dyDescent="0.25"/>
    <row r="205" spans="1:15" ht="15" customHeight="1" x14ac:dyDescent="0.25"/>
    <row r="206" spans="1:15" ht="15" customHeight="1" x14ac:dyDescent="0.25"/>
    <row r="207" spans="1:15" ht="15" customHeight="1" x14ac:dyDescent="0.25"/>
    <row r="208" spans="1:15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2.75" customHeight="1" x14ac:dyDescent="0.25"/>
    <row r="1015" ht="15" customHeight="1" x14ac:dyDescent="0.25"/>
  </sheetData>
  <mergeCells count="85">
    <mergeCell ref="A188:A192"/>
    <mergeCell ref="A193:A197"/>
    <mergeCell ref="A1:O1"/>
    <mergeCell ref="O2:O3"/>
    <mergeCell ref="I2:I3"/>
    <mergeCell ref="J2:J3"/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A18:A20"/>
    <mergeCell ref="A4:A5"/>
    <mergeCell ref="A8:A9"/>
    <mergeCell ref="A12:A14"/>
    <mergeCell ref="A10:A11"/>
    <mergeCell ref="A15:A17"/>
    <mergeCell ref="A49:A54"/>
    <mergeCell ref="A23:A24"/>
    <mergeCell ref="A25:A26"/>
    <mergeCell ref="A29:A30"/>
    <mergeCell ref="A31:A32"/>
    <mergeCell ref="A33:A34"/>
    <mergeCell ref="A35:A37"/>
    <mergeCell ref="A38:A39"/>
    <mergeCell ref="A40:A42"/>
    <mergeCell ref="A43:A44"/>
    <mergeCell ref="A45:A48"/>
    <mergeCell ref="A27:A28"/>
    <mergeCell ref="A21:A22"/>
    <mergeCell ref="A6:A7"/>
    <mergeCell ref="A83:A86"/>
    <mergeCell ref="A122:A124"/>
    <mergeCell ref="A89:A90"/>
    <mergeCell ref="A103:A105"/>
    <mergeCell ref="A87:A88"/>
    <mergeCell ref="A91:A92"/>
    <mergeCell ref="A93:A94"/>
    <mergeCell ref="A95:A96"/>
    <mergeCell ref="A97:A98"/>
    <mergeCell ref="A69:A71"/>
    <mergeCell ref="A72:A74"/>
    <mergeCell ref="A75:A77"/>
    <mergeCell ref="A78:A79"/>
    <mergeCell ref="A80:A82"/>
    <mergeCell ref="A55:A59"/>
    <mergeCell ref="A60:A61"/>
    <mergeCell ref="A62:A63"/>
    <mergeCell ref="A64:A65"/>
    <mergeCell ref="A66:A68"/>
    <mergeCell ref="A186:A187"/>
    <mergeCell ref="A178:A179"/>
    <mergeCell ref="A182:A183"/>
    <mergeCell ref="A180:A181"/>
    <mergeCell ref="A99:A102"/>
    <mergeCell ref="A106:A110"/>
    <mergeCell ref="A111:A112"/>
    <mergeCell ref="A163:A166"/>
    <mergeCell ref="A167:A170"/>
    <mergeCell ref="A171:A173"/>
    <mergeCell ref="A174:A177"/>
    <mergeCell ref="A184:A185"/>
    <mergeCell ref="A160:A162"/>
    <mergeCell ref="A142:A143"/>
    <mergeCell ref="A113:A118"/>
    <mergeCell ref="A119:A121"/>
    <mergeCell ref="A134:A135"/>
    <mergeCell ref="A125:A128"/>
    <mergeCell ref="A136:A137"/>
    <mergeCell ref="A138:A139"/>
    <mergeCell ref="A132:A133"/>
    <mergeCell ref="A157:A159"/>
    <mergeCell ref="A140:A141"/>
    <mergeCell ref="A147:A149"/>
    <mergeCell ref="A150:A151"/>
    <mergeCell ref="A152:A153"/>
    <mergeCell ref="A154:A156"/>
    <mergeCell ref="A144:A146"/>
  </mergeCells>
  <pageMargins left="0" right="0" top="0" bottom="0" header="0" footer="0"/>
  <pageSetup scale="65" orientation="landscape" r:id="rId1"/>
  <rowBreaks count="1" manualBreakCount="1">
    <brk id="14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9"/>
  <sheetViews>
    <sheetView zoomScaleNormal="100" workbookViewId="0">
      <selection activeCell="S192" sqref="S192"/>
    </sheetView>
  </sheetViews>
  <sheetFormatPr defaultRowHeight="15" x14ac:dyDescent="0.25"/>
  <cols>
    <col min="1" max="1" width="15.5703125" customWidth="1"/>
    <col min="2" max="2" width="13.140625" customWidth="1"/>
    <col min="20" max="20" width="11.28515625" customWidth="1"/>
  </cols>
  <sheetData>
    <row r="1" spans="1:20" ht="15.75" x14ac:dyDescent="0.25">
      <c r="A1" s="62" t="s">
        <v>76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0" x14ac:dyDescent="0.25">
      <c r="A2" s="64" t="s">
        <v>0</v>
      </c>
      <c r="B2" s="59" t="s">
        <v>1</v>
      </c>
      <c r="C2" s="59" t="s">
        <v>77</v>
      </c>
      <c r="D2" s="59" t="s">
        <v>78</v>
      </c>
      <c r="E2" s="59" t="s">
        <v>79</v>
      </c>
      <c r="F2" s="68" t="s">
        <v>110</v>
      </c>
      <c r="G2" s="59" t="s">
        <v>80</v>
      </c>
      <c r="H2" s="59" t="s">
        <v>81</v>
      </c>
      <c r="I2" s="59" t="s">
        <v>82</v>
      </c>
      <c r="J2" s="68" t="s">
        <v>111</v>
      </c>
      <c r="K2" s="59" t="s">
        <v>83</v>
      </c>
      <c r="L2" s="66" t="s">
        <v>84</v>
      </c>
      <c r="M2" s="59" t="s">
        <v>85</v>
      </c>
      <c r="N2" s="68" t="s">
        <v>112</v>
      </c>
      <c r="O2" s="59" t="s">
        <v>87</v>
      </c>
      <c r="P2" s="59" t="s">
        <v>86</v>
      </c>
      <c r="Q2" s="59" t="s">
        <v>88</v>
      </c>
      <c r="R2" s="68" t="s">
        <v>113</v>
      </c>
      <c r="S2" s="64" t="s">
        <v>3</v>
      </c>
      <c r="T2" s="67" t="s">
        <v>114</v>
      </c>
    </row>
    <row r="3" spans="1:20" x14ac:dyDescent="0.25">
      <c r="A3" s="65"/>
      <c r="B3" s="60"/>
      <c r="C3" s="60"/>
      <c r="D3" s="60"/>
      <c r="E3" s="60"/>
      <c r="F3" s="69"/>
      <c r="G3" s="60"/>
      <c r="H3" s="60"/>
      <c r="I3" s="60"/>
      <c r="J3" s="69"/>
      <c r="K3" s="60"/>
      <c r="L3" s="60"/>
      <c r="M3" s="60"/>
      <c r="N3" s="69"/>
      <c r="O3" s="60"/>
      <c r="P3" s="60"/>
      <c r="Q3" s="60"/>
      <c r="R3" s="69"/>
      <c r="S3" s="65"/>
      <c r="T3" s="67"/>
    </row>
    <row r="4" spans="1:20" x14ac:dyDescent="0.25">
      <c r="A4" s="46" t="s">
        <v>72</v>
      </c>
      <c r="B4" s="25" t="s">
        <v>5</v>
      </c>
      <c r="C4" s="4">
        <v>0</v>
      </c>
      <c r="D4" s="4">
        <v>41</v>
      </c>
      <c r="E4" s="4">
        <v>0</v>
      </c>
      <c r="F4" s="34">
        <f>SUM(C4:E4)</f>
        <v>41</v>
      </c>
      <c r="G4" s="4">
        <v>39</v>
      </c>
      <c r="H4" s="4">
        <v>0</v>
      </c>
      <c r="I4" s="4">
        <v>37</v>
      </c>
      <c r="J4" s="34">
        <f>SUM(G4:I4)</f>
        <v>76</v>
      </c>
      <c r="K4" s="4">
        <v>110</v>
      </c>
      <c r="L4" s="4">
        <v>90</v>
      </c>
      <c r="M4" s="4">
        <v>75</v>
      </c>
      <c r="N4" s="34">
        <f>SUM(K4:M4)</f>
        <v>275</v>
      </c>
      <c r="O4" s="4">
        <v>80</v>
      </c>
      <c r="P4" s="4">
        <v>0</v>
      </c>
      <c r="Q4" s="4">
        <v>0</v>
      </c>
      <c r="R4" s="35">
        <f>SUM(O4:Q4)</f>
        <v>80</v>
      </c>
      <c r="S4" s="26">
        <f>SUM(C4:R4)-F4-J4-N4-R4</f>
        <v>472</v>
      </c>
      <c r="T4">
        <f>F4+J4+N4+R4</f>
        <v>472</v>
      </c>
    </row>
    <row r="5" spans="1:20" x14ac:dyDescent="0.25">
      <c r="A5" s="48"/>
      <c r="B5" s="25" t="s">
        <v>2</v>
      </c>
      <c r="C5" s="27">
        <f t="shared" ref="C5:Q5" si="0">SUM(C4)</f>
        <v>0</v>
      </c>
      <c r="D5" s="27">
        <f t="shared" si="0"/>
        <v>41</v>
      </c>
      <c r="E5" s="27">
        <f t="shared" si="0"/>
        <v>0</v>
      </c>
      <c r="F5" s="34">
        <f t="shared" ref="F5:F68" si="1">SUM(C5:E5)</f>
        <v>41</v>
      </c>
      <c r="G5" s="27">
        <f t="shared" si="0"/>
        <v>39</v>
      </c>
      <c r="H5" s="27">
        <f t="shared" si="0"/>
        <v>0</v>
      </c>
      <c r="I5" s="27">
        <f t="shared" si="0"/>
        <v>37</v>
      </c>
      <c r="J5" s="34">
        <f t="shared" ref="J5:J68" si="2">SUM(G5:I5)</f>
        <v>76</v>
      </c>
      <c r="K5" s="27">
        <f t="shared" si="0"/>
        <v>110</v>
      </c>
      <c r="L5" s="27">
        <f t="shared" si="0"/>
        <v>90</v>
      </c>
      <c r="M5" s="27">
        <f t="shared" si="0"/>
        <v>75</v>
      </c>
      <c r="N5" s="34">
        <f t="shared" ref="N5:N68" si="3">SUM(K5:M5)</f>
        <v>275</v>
      </c>
      <c r="O5" s="27">
        <f t="shared" si="0"/>
        <v>80</v>
      </c>
      <c r="P5" s="27">
        <f t="shared" si="0"/>
        <v>0</v>
      </c>
      <c r="Q5" s="27">
        <f t="shared" si="0"/>
        <v>0</v>
      </c>
      <c r="R5" s="35">
        <f t="shared" ref="R5:R68" si="4">SUM(O5:Q5)</f>
        <v>80</v>
      </c>
      <c r="S5" s="32">
        <f t="shared" ref="S5:S68" si="5">SUM(C5:R5)-F5-J5-N5-R5</f>
        <v>472</v>
      </c>
      <c r="T5">
        <f t="shared" ref="T5:T68" si="6">F5+J5+N5+R5</f>
        <v>472</v>
      </c>
    </row>
    <row r="6" spans="1:20" x14ac:dyDescent="0.25">
      <c r="A6" s="46" t="s">
        <v>4</v>
      </c>
      <c r="B6" s="25" t="s">
        <v>5</v>
      </c>
      <c r="C6" s="4">
        <v>0</v>
      </c>
      <c r="D6" s="4">
        <v>0</v>
      </c>
      <c r="E6" s="7">
        <v>0</v>
      </c>
      <c r="F6" s="34">
        <f t="shared" si="1"/>
        <v>0</v>
      </c>
      <c r="G6" s="4">
        <v>0</v>
      </c>
      <c r="H6" s="4">
        <v>0</v>
      </c>
      <c r="I6" s="7">
        <v>0</v>
      </c>
      <c r="J6" s="34">
        <f t="shared" si="2"/>
        <v>0</v>
      </c>
      <c r="K6" s="8">
        <v>0</v>
      </c>
      <c r="L6" s="8">
        <v>0</v>
      </c>
      <c r="M6" s="8">
        <v>0</v>
      </c>
      <c r="N6" s="34">
        <f t="shared" si="3"/>
        <v>0</v>
      </c>
      <c r="O6" s="4">
        <v>0</v>
      </c>
      <c r="P6" s="4">
        <v>0</v>
      </c>
      <c r="Q6" s="4">
        <v>0</v>
      </c>
      <c r="R6" s="35">
        <f t="shared" si="4"/>
        <v>0</v>
      </c>
      <c r="S6" s="32">
        <f t="shared" si="5"/>
        <v>0</v>
      </c>
      <c r="T6">
        <f t="shared" si="6"/>
        <v>0</v>
      </c>
    </row>
    <row r="7" spans="1:20" x14ac:dyDescent="0.25">
      <c r="A7" s="48"/>
      <c r="B7" s="25" t="s">
        <v>2</v>
      </c>
      <c r="C7" s="25">
        <f>SUM(C6)</f>
        <v>0</v>
      </c>
      <c r="D7" s="25">
        <f t="shared" ref="D7:Q7" si="7">SUM(D6)</f>
        <v>0</v>
      </c>
      <c r="E7" s="25">
        <f t="shared" si="7"/>
        <v>0</v>
      </c>
      <c r="F7" s="34">
        <f t="shared" si="1"/>
        <v>0</v>
      </c>
      <c r="G7" s="25">
        <f t="shared" si="7"/>
        <v>0</v>
      </c>
      <c r="H7" s="25">
        <f t="shared" si="7"/>
        <v>0</v>
      </c>
      <c r="I7" s="25">
        <f t="shared" si="7"/>
        <v>0</v>
      </c>
      <c r="J7" s="34">
        <f t="shared" si="2"/>
        <v>0</v>
      </c>
      <c r="K7" s="25">
        <f t="shared" si="7"/>
        <v>0</v>
      </c>
      <c r="L7" s="25">
        <f t="shared" si="7"/>
        <v>0</v>
      </c>
      <c r="M7" s="25">
        <f t="shared" si="7"/>
        <v>0</v>
      </c>
      <c r="N7" s="34">
        <f t="shared" si="3"/>
        <v>0</v>
      </c>
      <c r="O7" s="25">
        <f t="shared" si="7"/>
        <v>0</v>
      </c>
      <c r="P7" s="25">
        <f t="shared" si="7"/>
        <v>0</v>
      </c>
      <c r="Q7" s="25">
        <f t="shared" si="7"/>
        <v>0</v>
      </c>
      <c r="R7" s="35">
        <f t="shared" si="4"/>
        <v>0</v>
      </c>
      <c r="S7" s="32">
        <f t="shared" si="5"/>
        <v>0</v>
      </c>
      <c r="T7">
        <f t="shared" si="6"/>
        <v>0</v>
      </c>
    </row>
    <row r="8" spans="1:20" x14ac:dyDescent="0.25">
      <c r="A8" s="46" t="s">
        <v>6</v>
      </c>
      <c r="B8" s="25" t="s">
        <v>7</v>
      </c>
      <c r="C8" s="4">
        <v>409529</v>
      </c>
      <c r="D8" s="4">
        <v>473252</v>
      </c>
      <c r="E8" s="7">
        <v>494406</v>
      </c>
      <c r="F8" s="34">
        <f t="shared" si="1"/>
        <v>1377187</v>
      </c>
      <c r="G8" s="4">
        <v>556310</v>
      </c>
      <c r="H8" s="4">
        <v>575858</v>
      </c>
      <c r="I8" s="4">
        <v>544332</v>
      </c>
      <c r="J8" s="34">
        <f t="shared" si="2"/>
        <v>1676500</v>
      </c>
      <c r="K8" s="4">
        <v>587005</v>
      </c>
      <c r="L8" s="9">
        <v>472174</v>
      </c>
      <c r="M8" s="7">
        <v>437406</v>
      </c>
      <c r="N8" s="34">
        <f t="shared" si="3"/>
        <v>1496585</v>
      </c>
      <c r="O8" s="4">
        <v>635420</v>
      </c>
      <c r="P8" s="4">
        <v>600002</v>
      </c>
      <c r="Q8" s="4">
        <v>549986</v>
      </c>
      <c r="R8" s="35">
        <f t="shared" si="4"/>
        <v>1785408</v>
      </c>
      <c r="S8" s="32">
        <f t="shared" si="5"/>
        <v>6335680</v>
      </c>
      <c r="T8">
        <f t="shared" si="6"/>
        <v>6335680</v>
      </c>
    </row>
    <row r="9" spans="1:20" x14ac:dyDescent="0.25">
      <c r="A9" s="48"/>
      <c r="B9" s="25" t="s">
        <v>2</v>
      </c>
      <c r="C9" s="25">
        <f>SUM(C8)</f>
        <v>409529</v>
      </c>
      <c r="D9" s="25">
        <f t="shared" ref="D9:Q9" si="8">SUM(D8)</f>
        <v>473252</v>
      </c>
      <c r="E9" s="25">
        <f t="shared" si="8"/>
        <v>494406</v>
      </c>
      <c r="F9" s="34">
        <f t="shared" si="1"/>
        <v>1377187</v>
      </c>
      <c r="G9" s="25">
        <f t="shared" si="8"/>
        <v>556310</v>
      </c>
      <c r="H9" s="25">
        <f t="shared" si="8"/>
        <v>575858</v>
      </c>
      <c r="I9" s="25">
        <f t="shared" si="8"/>
        <v>544332</v>
      </c>
      <c r="J9" s="34">
        <f t="shared" si="2"/>
        <v>1676500</v>
      </c>
      <c r="K9" s="25">
        <f t="shared" si="8"/>
        <v>587005</v>
      </c>
      <c r="L9" s="25">
        <f t="shared" si="8"/>
        <v>472174</v>
      </c>
      <c r="M9" s="25">
        <f t="shared" si="8"/>
        <v>437406</v>
      </c>
      <c r="N9" s="34">
        <f t="shared" si="3"/>
        <v>1496585</v>
      </c>
      <c r="O9" s="25">
        <f t="shared" si="8"/>
        <v>635420</v>
      </c>
      <c r="P9" s="25">
        <f t="shared" si="8"/>
        <v>600002</v>
      </c>
      <c r="Q9" s="25">
        <f t="shared" si="8"/>
        <v>549986</v>
      </c>
      <c r="R9" s="35">
        <f t="shared" si="4"/>
        <v>1785408</v>
      </c>
      <c r="S9" s="32">
        <f t="shared" si="5"/>
        <v>6335680</v>
      </c>
      <c r="T9">
        <f t="shared" si="6"/>
        <v>6335680</v>
      </c>
    </row>
    <row r="10" spans="1:20" x14ac:dyDescent="0.25">
      <c r="A10" s="46" t="s">
        <v>89</v>
      </c>
      <c r="B10" s="25" t="s">
        <v>90</v>
      </c>
      <c r="C10" s="4">
        <v>0</v>
      </c>
      <c r="D10" s="4">
        <v>0</v>
      </c>
      <c r="E10" s="4">
        <v>0</v>
      </c>
      <c r="F10" s="34">
        <f t="shared" si="1"/>
        <v>0</v>
      </c>
      <c r="G10" s="4">
        <v>0</v>
      </c>
      <c r="H10" s="4">
        <v>0</v>
      </c>
      <c r="I10" s="4">
        <v>0</v>
      </c>
      <c r="J10" s="34">
        <f t="shared" si="2"/>
        <v>0</v>
      </c>
      <c r="K10" s="4">
        <v>0</v>
      </c>
      <c r="L10" s="10">
        <v>0</v>
      </c>
      <c r="M10" s="4">
        <v>0</v>
      </c>
      <c r="N10" s="34">
        <f t="shared" si="3"/>
        <v>0</v>
      </c>
      <c r="O10" s="4">
        <v>0</v>
      </c>
      <c r="P10" s="4">
        <v>0</v>
      </c>
      <c r="Q10" s="4">
        <v>0</v>
      </c>
      <c r="R10" s="35">
        <f t="shared" si="4"/>
        <v>0</v>
      </c>
      <c r="S10" s="32">
        <f t="shared" si="5"/>
        <v>0</v>
      </c>
      <c r="T10">
        <f t="shared" si="6"/>
        <v>0</v>
      </c>
    </row>
    <row r="11" spans="1:20" x14ac:dyDescent="0.25">
      <c r="A11" s="48"/>
      <c r="B11" s="25" t="s">
        <v>2</v>
      </c>
      <c r="C11" s="25">
        <f>SUM(C10)</f>
        <v>0</v>
      </c>
      <c r="D11" s="25">
        <f t="shared" ref="D11:Q11" si="9">SUM(D10)</f>
        <v>0</v>
      </c>
      <c r="E11" s="25">
        <f t="shared" si="9"/>
        <v>0</v>
      </c>
      <c r="F11" s="34">
        <f t="shared" si="1"/>
        <v>0</v>
      </c>
      <c r="G11" s="25">
        <f t="shared" si="9"/>
        <v>0</v>
      </c>
      <c r="H11" s="25">
        <f t="shared" si="9"/>
        <v>0</v>
      </c>
      <c r="I11" s="25">
        <f t="shared" si="9"/>
        <v>0</v>
      </c>
      <c r="J11" s="34">
        <f t="shared" si="2"/>
        <v>0</v>
      </c>
      <c r="K11" s="25">
        <f t="shared" si="9"/>
        <v>0</v>
      </c>
      <c r="L11" s="25">
        <f t="shared" si="9"/>
        <v>0</v>
      </c>
      <c r="M11" s="25">
        <f t="shared" si="9"/>
        <v>0</v>
      </c>
      <c r="N11" s="34">
        <f t="shared" si="3"/>
        <v>0</v>
      </c>
      <c r="O11" s="25">
        <f t="shared" si="9"/>
        <v>0</v>
      </c>
      <c r="P11" s="25">
        <f t="shared" si="9"/>
        <v>0</v>
      </c>
      <c r="Q11" s="25">
        <f t="shared" si="9"/>
        <v>0</v>
      </c>
      <c r="R11" s="35">
        <f t="shared" si="4"/>
        <v>0</v>
      </c>
      <c r="S11" s="32">
        <f t="shared" si="5"/>
        <v>0</v>
      </c>
      <c r="T11">
        <f t="shared" si="6"/>
        <v>0</v>
      </c>
    </row>
    <row r="12" spans="1:20" x14ac:dyDescent="0.25">
      <c r="A12" s="46" t="s">
        <v>8</v>
      </c>
      <c r="B12" s="25" t="s">
        <v>5</v>
      </c>
      <c r="C12" s="4">
        <v>108</v>
      </c>
      <c r="D12" s="4">
        <v>139</v>
      </c>
      <c r="E12" s="7">
        <v>110</v>
      </c>
      <c r="F12" s="34">
        <f t="shared" si="1"/>
        <v>357</v>
      </c>
      <c r="G12" s="4">
        <v>147</v>
      </c>
      <c r="H12" s="4">
        <v>286</v>
      </c>
      <c r="I12" s="4">
        <v>316</v>
      </c>
      <c r="J12" s="34">
        <f t="shared" si="2"/>
        <v>749</v>
      </c>
      <c r="K12" s="4">
        <v>240</v>
      </c>
      <c r="L12" s="9">
        <v>158</v>
      </c>
      <c r="M12" s="7">
        <v>164</v>
      </c>
      <c r="N12" s="34">
        <f t="shared" si="3"/>
        <v>562</v>
      </c>
      <c r="O12" s="4">
        <v>223</v>
      </c>
      <c r="P12" s="4">
        <v>233</v>
      </c>
      <c r="Q12" s="4">
        <v>168</v>
      </c>
      <c r="R12" s="35">
        <f t="shared" si="4"/>
        <v>624</v>
      </c>
      <c r="S12" s="32">
        <f t="shared" si="5"/>
        <v>2292</v>
      </c>
      <c r="T12">
        <f t="shared" si="6"/>
        <v>2292</v>
      </c>
    </row>
    <row r="13" spans="1:20" x14ac:dyDescent="0.25">
      <c r="A13" s="47"/>
      <c r="B13" s="25" t="s">
        <v>9</v>
      </c>
      <c r="C13" s="4">
        <v>6497</v>
      </c>
      <c r="D13" s="4">
        <v>19155</v>
      </c>
      <c r="E13" s="4">
        <v>2042</v>
      </c>
      <c r="F13" s="34">
        <f t="shared" si="1"/>
        <v>27694</v>
      </c>
      <c r="G13" s="4">
        <v>2986</v>
      </c>
      <c r="H13" s="4">
        <v>1132</v>
      </c>
      <c r="I13" s="4">
        <v>398</v>
      </c>
      <c r="J13" s="34">
        <f t="shared" si="2"/>
        <v>4516</v>
      </c>
      <c r="K13" s="4">
        <v>14127</v>
      </c>
      <c r="L13" s="9">
        <v>8453</v>
      </c>
      <c r="M13" s="4">
        <v>9265</v>
      </c>
      <c r="N13" s="34">
        <f t="shared" si="3"/>
        <v>31845</v>
      </c>
      <c r="O13" s="4">
        <v>4818</v>
      </c>
      <c r="P13" s="4">
        <v>10426</v>
      </c>
      <c r="Q13" s="4">
        <v>7256</v>
      </c>
      <c r="R13" s="35">
        <f t="shared" si="4"/>
        <v>22500</v>
      </c>
      <c r="S13" s="32">
        <f t="shared" si="5"/>
        <v>86555</v>
      </c>
      <c r="T13">
        <f t="shared" si="6"/>
        <v>86555</v>
      </c>
    </row>
    <row r="14" spans="1:20" x14ac:dyDescent="0.25">
      <c r="A14" s="48"/>
      <c r="B14" s="25" t="s">
        <v>2</v>
      </c>
      <c r="C14" s="25">
        <f>SUM(C12:C13)</f>
        <v>6605</v>
      </c>
      <c r="D14" s="25">
        <f t="shared" ref="D14:Q14" si="10">SUM(D12:D13)</f>
        <v>19294</v>
      </c>
      <c r="E14" s="25">
        <f t="shared" si="10"/>
        <v>2152</v>
      </c>
      <c r="F14" s="34">
        <f t="shared" si="1"/>
        <v>28051</v>
      </c>
      <c r="G14" s="25">
        <f t="shared" si="10"/>
        <v>3133</v>
      </c>
      <c r="H14" s="25">
        <f t="shared" si="10"/>
        <v>1418</v>
      </c>
      <c r="I14" s="25">
        <f t="shared" si="10"/>
        <v>714</v>
      </c>
      <c r="J14" s="34">
        <f t="shared" si="2"/>
        <v>5265</v>
      </c>
      <c r="K14" s="25">
        <f t="shared" si="10"/>
        <v>14367</v>
      </c>
      <c r="L14" s="25">
        <f t="shared" si="10"/>
        <v>8611</v>
      </c>
      <c r="M14" s="25">
        <f t="shared" si="10"/>
        <v>9429</v>
      </c>
      <c r="N14" s="34">
        <f t="shared" si="3"/>
        <v>32407</v>
      </c>
      <c r="O14" s="25">
        <f t="shared" si="10"/>
        <v>5041</v>
      </c>
      <c r="P14" s="25">
        <f t="shared" si="10"/>
        <v>10659</v>
      </c>
      <c r="Q14" s="25">
        <f t="shared" si="10"/>
        <v>7424</v>
      </c>
      <c r="R14" s="35">
        <f t="shared" si="4"/>
        <v>23124</v>
      </c>
      <c r="S14" s="32">
        <f t="shared" si="5"/>
        <v>88847</v>
      </c>
      <c r="T14">
        <f t="shared" si="6"/>
        <v>88847</v>
      </c>
    </row>
    <row r="15" spans="1:20" x14ac:dyDescent="0.25">
      <c r="A15" s="46" t="s">
        <v>10</v>
      </c>
      <c r="B15" s="25" t="s">
        <v>7</v>
      </c>
      <c r="C15" s="4">
        <v>625</v>
      </c>
      <c r="D15" s="4">
        <v>5810</v>
      </c>
      <c r="E15" s="7">
        <v>6293</v>
      </c>
      <c r="F15" s="34">
        <f t="shared" si="1"/>
        <v>12728</v>
      </c>
      <c r="G15" s="4">
        <v>19039</v>
      </c>
      <c r="H15" s="4">
        <v>18243</v>
      </c>
      <c r="I15" s="4">
        <v>27914</v>
      </c>
      <c r="J15" s="34">
        <f t="shared" si="2"/>
        <v>65196</v>
      </c>
      <c r="K15" s="4">
        <v>19625</v>
      </c>
      <c r="L15" s="9">
        <v>9672</v>
      </c>
      <c r="M15" s="4">
        <v>5481</v>
      </c>
      <c r="N15" s="34">
        <f t="shared" si="3"/>
        <v>34778</v>
      </c>
      <c r="O15" s="4">
        <v>5858</v>
      </c>
      <c r="P15" s="4">
        <v>7079</v>
      </c>
      <c r="Q15" s="4">
        <v>16110</v>
      </c>
      <c r="R15" s="35">
        <f t="shared" si="4"/>
        <v>29047</v>
      </c>
      <c r="S15" s="32">
        <f t="shared" si="5"/>
        <v>141749</v>
      </c>
      <c r="T15">
        <f t="shared" si="6"/>
        <v>141749</v>
      </c>
    </row>
    <row r="16" spans="1:20" x14ac:dyDescent="0.25">
      <c r="A16" s="47"/>
      <c r="B16" s="25" t="s">
        <v>5</v>
      </c>
      <c r="C16" s="4">
        <v>0</v>
      </c>
      <c r="D16" s="4">
        <v>0</v>
      </c>
      <c r="E16" s="4">
        <v>0</v>
      </c>
      <c r="F16" s="34">
        <f t="shared" si="1"/>
        <v>0</v>
      </c>
      <c r="G16" s="4">
        <v>100</v>
      </c>
      <c r="H16" s="4">
        <v>0</v>
      </c>
      <c r="I16" s="4">
        <v>0</v>
      </c>
      <c r="J16" s="34">
        <f t="shared" si="2"/>
        <v>100</v>
      </c>
      <c r="K16" s="4">
        <v>150</v>
      </c>
      <c r="L16" s="9">
        <v>300</v>
      </c>
      <c r="M16" s="4">
        <v>990</v>
      </c>
      <c r="N16" s="34">
        <f t="shared" si="3"/>
        <v>1440</v>
      </c>
      <c r="O16" s="4">
        <v>1000</v>
      </c>
      <c r="P16" s="4">
        <v>480</v>
      </c>
      <c r="Q16" s="4">
        <v>420</v>
      </c>
      <c r="R16" s="35">
        <f t="shared" si="4"/>
        <v>1900</v>
      </c>
      <c r="S16" s="32">
        <f t="shared" si="5"/>
        <v>3440</v>
      </c>
      <c r="T16">
        <f t="shared" si="6"/>
        <v>3440</v>
      </c>
    </row>
    <row r="17" spans="1:20" x14ac:dyDescent="0.25">
      <c r="A17" s="48"/>
      <c r="B17" s="25" t="s">
        <v>2</v>
      </c>
      <c r="C17" s="25">
        <f>SUM(C15:C16)</f>
        <v>625</v>
      </c>
      <c r="D17" s="25">
        <f t="shared" ref="D17:Q17" si="11">SUM(D15:D16)</f>
        <v>5810</v>
      </c>
      <c r="E17" s="25">
        <f t="shared" si="11"/>
        <v>6293</v>
      </c>
      <c r="F17" s="34">
        <f t="shared" si="1"/>
        <v>12728</v>
      </c>
      <c r="G17" s="25">
        <f t="shared" si="11"/>
        <v>19139</v>
      </c>
      <c r="H17" s="25">
        <f t="shared" si="11"/>
        <v>18243</v>
      </c>
      <c r="I17" s="25">
        <f t="shared" si="11"/>
        <v>27914</v>
      </c>
      <c r="J17" s="34">
        <f t="shared" si="2"/>
        <v>65296</v>
      </c>
      <c r="K17" s="25">
        <f t="shared" si="11"/>
        <v>19775</v>
      </c>
      <c r="L17" s="25">
        <f t="shared" si="11"/>
        <v>9972</v>
      </c>
      <c r="M17" s="25">
        <f t="shared" si="11"/>
        <v>6471</v>
      </c>
      <c r="N17" s="34">
        <f t="shared" si="3"/>
        <v>36218</v>
      </c>
      <c r="O17" s="25">
        <f t="shared" si="11"/>
        <v>6858</v>
      </c>
      <c r="P17" s="25">
        <f t="shared" si="11"/>
        <v>7559</v>
      </c>
      <c r="Q17" s="25">
        <f t="shared" si="11"/>
        <v>16530</v>
      </c>
      <c r="R17" s="35">
        <f t="shared" si="4"/>
        <v>30947</v>
      </c>
      <c r="S17" s="32">
        <f t="shared" si="5"/>
        <v>145189</v>
      </c>
      <c r="T17">
        <f t="shared" si="6"/>
        <v>145189</v>
      </c>
    </row>
    <row r="18" spans="1:20" x14ac:dyDescent="0.25">
      <c r="A18" s="46" t="s">
        <v>11</v>
      </c>
      <c r="B18" s="25" t="s">
        <v>7</v>
      </c>
      <c r="C18" s="4">
        <v>528</v>
      </c>
      <c r="D18" s="4">
        <v>1551</v>
      </c>
      <c r="E18" s="4">
        <v>2843</v>
      </c>
      <c r="F18" s="34">
        <f t="shared" si="1"/>
        <v>4922</v>
      </c>
      <c r="G18" s="4">
        <v>11087</v>
      </c>
      <c r="H18" s="4">
        <v>20504</v>
      </c>
      <c r="I18" s="4">
        <v>16335</v>
      </c>
      <c r="J18" s="34">
        <f t="shared" si="2"/>
        <v>47926</v>
      </c>
      <c r="K18" s="4">
        <v>3066</v>
      </c>
      <c r="L18" s="9">
        <v>1742</v>
      </c>
      <c r="M18" s="4">
        <v>2479</v>
      </c>
      <c r="N18" s="34">
        <f t="shared" si="3"/>
        <v>7287</v>
      </c>
      <c r="O18" s="4">
        <v>2937</v>
      </c>
      <c r="P18" s="4">
        <v>5033</v>
      </c>
      <c r="Q18" s="4">
        <v>4316</v>
      </c>
      <c r="R18" s="35">
        <f t="shared" si="4"/>
        <v>12286</v>
      </c>
      <c r="S18" s="32">
        <f t="shared" si="5"/>
        <v>72421</v>
      </c>
      <c r="T18">
        <f t="shared" si="6"/>
        <v>72421</v>
      </c>
    </row>
    <row r="19" spans="1:20" x14ac:dyDescent="0.25">
      <c r="A19" s="47"/>
      <c r="B19" s="25" t="s">
        <v>5</v>
      </c>
      <c r="C19" s="4">
        <v>490</v>
      </c>
      <c r="D19" s="4">
        <v>0</v>
      </c>
      <c r="E19" s="4">
        <v>60</v>
      </c>
      <c r="F19" s="34">
        <f t="shared" si="1"/>
        <v>550</v>
      </c>
      <c r="G19" s="4">
        <v>400</v>
      </c>
      <c r="H19" s="4">
        <v>357</v>
      </c>
      <c r="I19" s="4">
        <v>0</v>
      </c>
      <c r="J19" s="34">
        <f t="shared" si="2"/>
        <v>757</v>
      </c>
      <c r="K19" s="4">
        <v>0</v>
      </c>
      <c r="L19" s="9">
        <v>150</v>
      </c>
      <c r="M19" s="4">
        <v>200</v>
      </c>
      <c r="N19" s="34">
        <f t="shared" si="3"/>
        <v>350</v>
      </c>
      <c r="O19" s="4">
        <v>190</v>
      </c>
      <c r="P19" s="4">
        <v>0</v>
      </c>
      <c r="Q19" s="4">
        <v>0</v>
      </c>
      <c r="R19" s="35">
        <f t="shared" si="4"/>
        <v>190</v>
      </c>
      <c r="S19" s="32">
        <f t="shared" si="5"/>
        <v>1847</v>
      </c>
      <c r="T19">
        <f t="shared" si="6"/>
        <v>1847</v>
      </c>
    </row>
    <row r="20" spans="1:20" x14ac:dyDescent="0.25">
      <c r="A20" s="48"/>
      <c r="B20" s="25" t="s">
        <v>2</v>
      </c>
      <c r="C20" s="25">
        <f>SUM(C18:C19)</f>
        <v>1018</v>
      </c>
      <c r="D20" s="25">
        <f t="shared" ref="D20:Q20" si="12">SUM(D18:D19)</f>
        <v>1551</v>
      </c>
      <c r="E20" s="25">
        <f t="shared" si="12"/>
        <v>2903</v>
      </c>
      <c r="F20" s="34">
        <f t="shared" si="1"/>
        <v>5472</v>
      </c>
      <c r="G20" s="25">
        <f t="shared" si="12"/>
        <v>11487</v>
      </c>
      <c r="H20" s="25">
        <f t="shared" si="12"/>
        <v>20861</v>
      </c>
      <c r="I20" s="25">
        <f t="shared" si="12"/>
        <v>16335</v>
      </c>
      <c r="J20" s="34">
        <f t="shared" si="2"/>
        <v>48683</v>
      </c>
      <c r="K20" s="25">
        <f t="shared" si="12"/>
        <v>3066</v>
      </c>
      <c r="L20" s="25">
        <f t="shared" si="12"/>
        <v>1892</v>
      </c>
      <c r="M20" s="25">
        <f t="shared" si="12"/>
        <v>2679</v>
      </c>
      <c r="N20" s="34">
        <f t="shared" si="3"/>
        <v>7637</v>
      </c>
      <c r="O20" s="25">
        <f t="shared" si="12"/>
        <v>3127</v>
      </c>
      <c r="P20" s="25">
        <f t="shared" si="12"/>
        <v>5033</v>
      </c>
      <c r="Q20" s="25">
        <f t="shared" si="12"/>
        <v>4316</v>
      </c>
      <c r="R20" s="35">
        <f t="shared" si="4"/>
        <v>12476</v>
      </c>
      <c r="S20" s="32">
        <f t="shared" si="5"/>
        <v>74268</v>
      </c>
      <c r="T20">
        <f t="shared" si="6"/>
        <v>74268</v>
      </c>
    </row>
    <row r="21" spans="1:20" x14ac:dyDescent="0.25">
      <c r="A21" s="46" t="s">
        <v>12</v>
      </c>
      <c r="B21" s="25" t="s">
        <v>9</v>
      </c>
      <c r="C21" s="4">
        <v>70</v>
      </c>
      <c r="D21" s="4">
        <v>52</v>
      </c>
      <c r="E21" s="4">
        <v>0</v>
      </c>
      <c r="F21" s="34">
        <f t="shared" si="1"/>
        <v>122</v>
      </c>
      <c r="G21" s="4">
        <v>170</v>
      </c>
      <c r="H21" s="4">
        <v>0</v>
      </c>
      <c r="I21" s="4">
        <v>0</v>
      </c>
      <c r="J21" s="34">
        <f t="shared" si="2"/>
        <v>170</v>
      </c>
      <c r="K21" s="4">
        <v>100</v>
      </c>
      <c r="L21" s="9">
        <v>105</v>
      </c>
      <c r="M21" s="4">
        <v>25</v>
      </c>
      <c r="N21" s="34">
        <f t="shared" si="3"/>
        <v>230</v>
      </c>
      <c r="O21" s="4">
        <v>85</v>
      </c>
      <c r="P21" s="4">
        <v>0</v>
      </c>
      <c r="Q21" s="4">
        <v>0</v>
      </c>
      <c r="R21" s="35">
        <f t="shared" si="4"/>
        <v>85</v>
      </c>
      <c r="S21" s="32">
        <f t="shared" si="5"/>
        <v>607</v>
      </c>
      <c r="T21">
        <f t="shared" si="6"/>
        <v>607</v>
      </c>
    </row>
    <row r="22" spans="1:20" x14ac:dyDescent="0.25">
      <c r="A22" s="48"/>
      <c r="B22" s="25" t="s">
        <v>2</v>
      </c>
      <c r="C22" s="25">
        <f>SUM(C21)</f>
        <v>70</v>
      </c>
      <c r="D22" s="25">
        <f t="shared" ref="D22:Q22" si="13">SUM(D21)</f>
        <v>52</v>
      </c>
      <c r="E22" s="25">
        <f t="shared" si="13"/>
        <v>0</v>
      </c>
      <c r="F22" s="34">
        <f t="shared" si="1"/>
        <v>122</v>
      </c>
      <c r="G22" s="25">
        <f t="shared" si="13"/>
        <v>170</v>
      </c>
      <c r="H22" s="25">
        <f t="shared" si="13"/>
        <v>0</v>
      </c>
      <c r="I22" s="25">
        <f t="shared" si="13"/>
        <v>0</v>
      </c>
      <c r="J22" s="34">
        <f t="shared" si="2"/>
        <v>170</v>
      </c>
      <c r="K22" s="25">
        <f t="shared" si="13"/>
        <v>100</v>
      </c>
      <c r="L22" s="25">
        <f t="shared" si="13"/>
        <v>105</v>
      </c>
      <c r="M22" s="25">
        <f t="shared" si="13"/>
        <v>25</v>
      </c>
      <c r="N22" s="34">
        <f t="shared" si="3"/>
        <v>230</v>
      </c>
      <c r="O22" s="25">
        <f t="shared" si="13"/>
        <v>85</v>
      </c>
      <c r="P22" s="25">
        <f t="shared" si="13"/>
        <v>0</v>
      </c>
      <c r="Q22" s="25">
        <f t="shared" si="13"/>
        <v>0</v>
      </c>
      <c r="R22" s="35">
        <f t="shared" si="4"/>
        <v>85</v>
      </c>
      <c r="S22" s="32">
        <f t="shared" si="5"/>
        <v>607</v>
      </c>
      <c r="T22">
        <f t="shared" si="6"/>
        <v>607</v>
      </c>
    </row>
    <row r="23" spans="1:20" x14ac:dyDescent="0.25">
      <c r="A23" s="53" t="s">
        <v>13</v>
      </c>
      <c r="B23" s="25" t="s">
        <v>7</v>
      </c>
      <c r="C23" s="4">
        <v>4754</v>
      </c>
      <c r="D23" s="4">
        <v>5276</v>
      </c>
      <c r="E23" s="4">
        <v>4261</v>
      </c>
      <c r="F23" s="34">
        <f t="shared" si="1"/>
        <v>14291</v>
      </c>
      <c r="G23" s="4">
        <v>5820</v>
      </c>
      <c r="H23" s="4">
        <v>5062</v>
      </c>
      <c r="I23" s="4">
        <v>4796</v>
      </c>
      <c r="J23" s="34">
        <f t="shared" si="2"/>
        <v>15678</v>
      </c>
      <c r="K23" s="4">
        <v>5915</v>
      </c>
      <c r="L23" s="11">
        <v>5366</v>
      </c>
      <c r="M23" s="4">
        <v>5745</v>
      </c>
      <c r="N23" s="34">
        <f t="shared" si="3"/>
        <v>17026</v>
      </c>
      <c r="O23" s="4">
        <v>5337</v>
      </c>
      <c r="P23" s="4">
        <v>5245</v>
      </c>
      <c r="Q23" s="4">
        <v>5577</v>
      </c>
      <c r="R23" s="35">
        <f t="shared" si="4"/>
        <v>16159</v>
      </c>
      <c r="S23" s="32">
        <f t="shared" si="5"/>
        <v>63154</v>
      </c>
      <c r="T23">
        <f t="shared" si="6"/>
        <v>63154</v>
      </c>
    </row>
    <row r="24" spans="1:20" x14ac:dyDescent="0.25">
      <c r="A24" s="53"/>
      <c r="B24" s="25" t="s">
        <v>2</v>
      </c>
      <c r="C24" s="25">
        <f>SUM(C23)</f>
        <v>4754</v>
      </c>
      <c r="D24" s="25">
        <f t="shared" ref="D24:Q24" si="14">SUM(D23)</f>
        <v>5276</v>
      </c>
      <c r="E24" s="25">
        <f t="shared" si="14"/>
        <v>4261</v>
      </c>
      <c r="F24" s="34">
        <f t="shared" si="1"/>
        <v>14291</v>
      </c>
      <c r="G24" s="25">
        <f t="shared" si="14"/>
        <v>5820</v>
      </c>
      <c r="H24" s="25">
        <f t="shared" si="14"/>
        <v>5062</v>
      </c>
      <c r="I24" s="25">
        <f t="shared" si="14"/>
        <v>4796</v>
      </c>
      <c r="J24" s="34">
        <f t="shared" si="2"/>
        <v>15678</v>
      </c>
      <c r="K24" s="25">
        <f t="shared" si="14"/>
        <v>5915</v>
      </c>
      <c r="L24" s="25">
        <f t="shared" si="14"/>
        <v>5366</v>
      </c>
      <c r="M24" s="25">
        <f t="shared" si="14"/>
        <v>5745</v>
      </c>
      <c r="N24" s="34">
        <f t="shared" si="3"/>
        <v>17026</v>
      </c>
      <c r="O24" s="25">
        <f t="shared" si="14"/>
        <v>5337</v>
      </c>
      <c r="P24" s="25">
        <f t="shared" si="14"/>
        <v>5245</v>
      </c>
      <c r="Q24" s="25">
        <f t="shared" si="14"/>
        <v>5577</v>
      </c>
      <c r="R24" s="35">
        <f t="shared" si="4"/>
        <v>16159</v>
      </c>
      <c r="S24" s="32">
        <f t="shared" si="5"/>
        <v>63154</v>
      </c>
      <c r="T24">
        <f t="shared" si="6"/>
        <v>63154</v>
      </c>
    </row>
    <row r="25" spans="1:20" x14ac:dyDescent="0.25">
      <c r="A25" s="55" t="s">
        <v>14</v>
      </c>
      <c r="B25" s="25" t="s">
        <v>15</v>
      </c>
      <c r="C25" s="4">
        <v>0</v>
      </c>
      <c r="D25" s="4">
        <v>0</v>
      </c>
      <c r="E25" s="4">
        <v>0</v>
      </c>
      <c r="F25" s="34">
        <f t="shared" si="1"/>
        <v>0</v>
      </c>
      <c r="G25" s="4">
        <v>0</v>
      </c>
      <c r="H25" s="4">
        <v>0</v>
      </c>
      <c r="I25" s="4">
        <v>50</v>
      </c>
      <c r="J25" s="34">
        <f t="shared" si="2"/>
        <v>50</v>
      </c>
      <c r="K25" s="4">
        <v>0</v>
      </c>
      <c r="L25" s="11">
        <v>0</v>
      </c>
      <c r="M25" s="11">
        <v>0</v>
      </c>
      <c r="N25" s="34">
        <f t="shared" si="3"/>
        <v>0</v>
      </c>
      <c r="O25" s="11">
        <v>0</v>
      </c>
      <c r="P25" s="11">
        <v>0</v>
      </c>
      <c r="Q25" s="4">
        <v>0</v>
      </c>
      <c r="R25" s="35">
        <f t="shared" si="4"/>
        <v>0</v>
      </c>
      <c r="S25" s="32">
        <f t="shared" si="5"/>
        <v>50</v>
      </c>
      <c r="T25">
        <f t="shared" si="6"/>
        <v>50</v>
      </c>
    </row>
    <row r="26" spans="1:20" x14ac:dyDescent="0.25">
      <c r="A26" s="55"/>
      <c r="B26" s="25" t="s">
        <v>2</v>
      </c>
      <c r="C26" s="25">
        <f>SUM(C25)</f>
        <v>0</v>
      </c>
      <c r="D26" s="25">
        <f t="shared" ref="D26:Q26" si="15">SUM(D25)</f>
        <v>0</v>
      </c>
      <c r="E26" s="25">
        <f t="shared" si="15"/>
        <v>0</v>
      </c>
      <c r="F26" s="34">
        <f t="shared" si="1"/>
        <v>0</v>
      </c>
      <c r="G26" s="25">
        <f t="shared" si="15"/>
        <v>0</v>
      </c>
      <c r="H26" s="25">
        <f t="shared" si="15"/>
        <v>0</v>
      </c>
      <c r="I26" s="25">
        <f t="shared" si="15"/>
        <v>50</v>
      </c>
      <c r="J26" s="34">
        <f t="shared" si="2"/>
        <v>50</v>
      </c>
      <c r="K26" s="25">
        <f t="shared" si="15"/>
        <v>0</v>
      </c>
      <c r="L26" s="25">
        <f t="shared" si="15"/>
        <v>0</v>
      </c>
      <c r="M26" s="25">
        <f t="shared" si="15"/>
        <v>0</v>
      </c>
      <c r="N26" s="34">
        <f t="shared" si="3"/>
        <v>0</v>
      </c>
      <c r="O26" s="25">
        <f t="shared" si="15"/>
        <v>0</v>
      </c>
      <c r="P26" s="25">
        <f t="shared" si="15"/>
        <v>0</v>
      </c>
      <c r="Q26" s="25">
        <f t="shared" si="15"/>
        <v>0</v>
      </c>
      <c r="R26" s="35">
        <f t="shared" si="4"/>
        <v>0</v>
      </c>
      <c r="S26" s="32">
        <f t="shared" si="5"/>
        <v>50</v>
      </c>
      <c r="T26">
        <f t="shared" si="6"/>
        <v>50</v>
      </c>
    </row>
    <row r="27" spans="1:20" x14ac:dyDescent="0.25">
      <c r="A27" s="46" t="s">
        <v>99</v>
      </c>
      <c r="B27" s="25" t="s">
        <v>15</v>
      </c>
      <c r="C27" s="4">
        <v>2595</v>
      </c>
      <c r="D27" s="4">
        <v>2595</v>
      </c>
      <c r="E27" s="4">
        <v>5440</v>
      </c>
      <c r="F27" s="34">
        <f t="shared" si="1"/>
        <v>10630</v>
      </c>
      <c r="G27" s="4">
        <v>2380</v>
      </c>
      <c r="H27" s="4">
        <v>2380</v>
      </c>
      <c r="I27" s="4">
        <v>10950</v>
      </c>
      <c r="J27" s="34">
        <f t="shared" si="2"/>
        <v>15710</v>
      </c>
      <c r="K27" s="4">
        <v>900</v>
      </c>
      <c r="L27" s="4">
        <v>4870</v>
      </c>
      <c r="M27" s="4">
        <v>4100</v>
      </c>
      <c r="N27" s="34">
        <f t="shared" si="3"/>
        <v>9870</v>
      </c>
      <c r="O27" s="4">
        <v>900</v>
      </c>
      <c r="P27" s="4" t="s">
        <v>92</v>
      </c>
      <c r="Q27" s="4">
        <v>4130</v>
      </c>
      <c r="R27" s="35">
        <f t="shared" si="4"/>
        <v>5030</v>
      </c>
      <c r="S27" s="32">
        <f t="shared" si="5"/>
        <v>41240</v>
      </c>
      <c r="T27">
        <f t="shared" si="6"/>
        <v>41240</v>
      </c>
    </row>
    <row r="28" spans="1:20" x14ac:dyDescent="0.25">
      <c r="A28" s="48"/>
      <c r="B28" s="25" t="s">
        <v>2</v>
      </c>
      <c r="C28" s="25">
        <f>SUM(C27)</f>
        <v>2595</v>
      </c>
      <c r="D28" s="25">
        <f t="shared" ref="D28:Q28" si="16">SUM(D27)</f>
        <v>2595</v>
      </c>
      <c r="E28" s="25">
        <f t="shared" si="16"/>
        <v>5440</v>
      </c>
      <c r="F28" s="34">
        <f t="shared" si="1"/>
        <v>10630</v>
      </c>
      <c r="G28" s="25">
        <f t="shared" si="16"/>
        <v>2380</v>
      </c>
      <c r="H28" s="25">
        <f t="shared" si="16"/>
        <v>2380</v>
      </c>
      <c r="I28" s="25">
        <f t="shared" si="16"/>
        <v>10950</v>
      </c>
      <c r="J28" s="34">
        <f t="shared" si="2"/>
        <v>15710</v>
      </c>
      <c r="K28" s="25">
        <f t="shared" si="16"/>
        <v>900</v>
      </c>
      <c r="L28" s="25">
        <f t="shared" si="16"/>
        <v>4870</v>
      </c>
      <c r="M28" s="25">
        <f t="shared" si="16"/>
        <v>4100</v>
      </c>
      <c r="N28" s="34">
        <f t="shared" si="3"/>
        <v>9870</v>
      </c>
      <c r="O28" s="25">
        <f t="shared" si="16"/>
        <v>900</v>
      </c>
      <c r="P28" s="25">
        <f t="shared" si="16"/>
        <v>0</v>
      </c>
      <c r="Q28" s="25">
        <f t="shared" si="16"/>
        <v>4130</v>
      </c>
      <c r="R28" s="35">
        <f t="shared" si="4"/>
        <v>5030</v>
      </c>
      <c r="S28" s="32">
        <f t="shared" si="5"/>
        <v>41240</v>
      </c>
      <c r="T28">
        <f t="shared" si="6"/>
        <v>41240</v>
      </c>
    </row>
    <row r="29" spans="1:20" x14ac:dyDescent="0.25">
      <c r="A29" s="46" t="s">
        <v>16</v>
      </c>
      <c r="B29" s="25" t="s">
        <v>15</v>
      </c>
      <c r="C29" s="4">
        <v>0</v>
      </c>
      <c r="D29" s="4">
        <v>0</v>
      </c>
      <c r="E29" s="4">
        <v>0</v>
      </c>
      <c r="F29" s="34">
        <f t="shared" si="1"/>
        <v>0</v>
      </c>
      <c r="G29" s="4">
        <v>0</v>
      </c>
      <c r="H29" s="4">
        <v>0</v>
      </c>
      <c r="I29" s="4">
        <v>0</v>
      </c>
      <c r="J29" s="34">
        <f t="shared" si="2"/>
        <v>0</v>
      </c>
      <c r="K29" s="4">
        <v>0</v>
      </c>
      <c r="L29" s="4">
        <v>0</v>
      </c>
      <c r="M29" s="4">
        <v>0</v>
      </c>
      <c r="N29" s="34">
        <f t="shared" si="3"/>
        <v>0</v>
      </c>
      <c r="O29" s="4">
        <v>0</v>
      </c>
      <c r="P29" s="4">
        <v>0</v>
      </c>
      <c r="Q29" s="4">
        <v>0</v>
      </c>
      <c r="R29" s="35">
        <f t="shared" si="4"/>
        <v>0</v>
      </c>
      <c r="S29" s="32">
        <f t="shared" si="5"/>
        <v>0</v>
      </c>
      <c r="T29">
        <f t="shared" si="6"/>
        <v>0</v>
      </c>
    </row>
    <row r="30" spans="1:20" x14ac:dyDescent="0.25">
      <c r="A30" s="48"/>
      <c r="B30" s="25" t="s">
        <v>2</v>
      </c>
      <c r="C30" s="4">
        <f>SUM(C29)</f>
        <v>0</v>
      </c>
      <c r="D30" s="4">
        <f t="shared" ref="D30:Q30" si="17">SUM(D29)</f>
        <v>0</v>
      </c>
      <c r="E30" s="4">
        <f t="shared" si="17"/>
        <v>0</v>
      </c>
      <c r="F30" s="34">
        <f t="shared" si="1"/>
        <v>0</v>
      </c>
      <c r="G30" s="4">
        <f t="shared" si="17"/>
        <v>0</v>
      </c>
      <c r="H30" s="4">
        <f t="shared" si="17"/>
        <v>0</v>
      </c>
      <c r="I30" s="4">
        <f t="shared" si="17"/>
        <v>0</v>
      </c>
      <c r="J30" s="34">
        <f t="shared" si="2"/>
        <v>0</v>
      </c>
      <c r="K30" s="4">
        <f t="shared" si="17"/>
        <v>0</v>
      </c>
      <c r="L30" s="4">
        <f t="shared" si="17"/>
        <v>0</v>
      </c>
      <c r="M30" s="4">
        <f t="shared" si="17"/>
        <v>0</v>
      </c>
      <c r="N30" s="34">
        <f t="shared" si="3"/>
        <v>0</v>
      </c>
      <c r="O30" s="4">
        <f t="shared" si="17"/>
        <v>0</v>
      </c>
      <c r="P30" s="4">
        <f t="shared" si="17"/>
        <v>0</v>
      </c>
      <c r="Q30" s="4">
        <f t="shared" si="17"/>
        <v>0</v>
      </c>
      <c r="R30" s="35">
        <f t="shared" si="4"/>
        <v>0</v>
      </c>
      <c r="S30" s="32">
        <f t="shared" si="5"/>
        <v>0</v>
      </c>
      <c r="T30">
        <f t="shared" si="6"/>
        <v>0</v>
      </c>
    </row>
    <row r="31" spans="1:20" x14ac:dyDescent="0.25">
      <c r="A31" s="46" t="s">
        <v>17</v>
      </c>
      <c r="B31" s="25" t="s">
        <v>5</v>
      </c>
      <c r="C31" s="4">
        <v>576</v>
      </c>
      <c r="D31" s="4">
        <v>684</v>
      </c>
      <c r="E31" s="4">
        <v>90</v>
      </c>
      <c r="F31" s="34">
        <f t="shared" si="1"/>
        <v>1350</v>
      </c>
      <c r="G31" s="4">
        <v>90</v>
      </c>
      <c r="H31" s="4">
        <v>0</v>
      </c>
      <c r="I31" s="4">
        <v>108</v>
      </c>
      <c r="J31" s="34">
        <f t="shared" si="2"/>
        <v>198</v>
      </c>
      <c r="K31" s="4">
        <v>144</v>
      </c>
      <c r="L31" s="4">
        <v>0</v>
      </c>
      <c r="M31" s="4">
        <v>0</v>
      </c>
      <c r="N31" s="34">
        <f t="shared" si="3"/>
        <v>144</v>
      </c>
      <c r="O31" s="4">
        <v>0</v>
      </c>
      <c r="P31" s="4">
        <v>0</v>
      </c>
      <c r="Q31" s="4">
        <v>0</v>
      </c>
      <c r="R31" s="35">
        <f t="shared" si="4"/>
        <v>0</v>
      </c>
      <c r="S31" s="32">
        <f t="shared" si="5"/>
        <v>1692</v>
      </c>
      <c r="T31">
        <f t="shared" si="6"/>
        <v>1692</v>
      </c>
    </row>
    <row r="32" spans="1:20" x14ac:dyDescent="0.25">
      <c r="A32" s="48"/>
      <c r="B32" s="25" t="s">
        <v>2</v>
      </c>
      <c r="C32" s="25">
        <f>SUM(C31)</f>
        <v>576</v>
      </c>
      <c r="D32" s="25">
        <f t="shared" ref="D32:Q32" si="18">SUM(D31)</f>
        <v>684</v>
      </c>
      <c r="E32" s="25">
        <f t="shared" si="18"/>
        <v>90</v>
      </c>
      <c r="F32" s="34">
        <f t="shared" si="1"/>
        <v>1350</v>
      </c>
      <c r="G32" s="25">
        <f t="shared" si="18"/>
        <v>90</v>
      </c>
      <c r="H32" s="25">
        <f t="shared" si="18"/>
        <v>0</v>
      </c>
      <c r="I32" s="25">
        <f t="shared" si="18"/>
        <v>108</v>
      </c>
      <c r="J32" s="34">
        <f t="shared" si="2"/>
        <v>198</v>
      </c>
      <c r="K32" s="25">
        <f t="shared" si="18"/>
        <v>144</v>
      </c>
      <c r="L32" s="25">
        <f t="shared" si="18"/>
        <v>0</v>
      </c>
      <c r="M32" s="25">
        <f t="shared" si="18"/>
        <v>0</v>
      </c>
      <c r="N32" s="34">
        <f t="shared" si="3"/>
        <v>144</v>
      </c>
      <c r="O32" s="25">
        <f t="shared" si="18"/>
        <v>0</v>
      </c>
      <c r="P32" s="25">
        <f t="shared" si="18"/>
        <v>0</v>
      </c>
      <c r="Q32" s="25">
        <f t="shared" si="18"/>
        <v>0</v>
      </c>
      <c r="R32" s="35">
        <f t="shared" si="4"/>
        <v>0</v>
      </c>
      <c r="S32" s="32">
        <f t="shared" si="5"/>
        <v>1692</v>
      </c>
      <c r="T32">
        <f t="shared" si="6"/>
        <v>1692</v>
      </c>
    </row>
    <row r="33" spans="1:20" x14ac:dyDescent="0.25">
      <c r="A33" s="46" t="s">
        <v>18</v>
      </c>
      <c r="B33" s="25" t="s">
        <v>5</v>
      </c>
      <c r="C33" s="4">
        <v>0</v>
      </c>
      <c r="D33" s="4">
        <v>0</v>
      </c>
      <c r="E33" s="4">
        <v>0</v>
      </c>
      <c r="F33" s="34">
        <f t="shared" si="1"/>
        <v>0</v>
      </c>
      <c r="G33" s="4">
        <v>87</v>
      </c>
      <c r="H33" s="4">
        <v>800</v>
      </c>
      <c r="I33" s="4">
        <v>39</v>
      </c>
      <c r="J33" s="34">
        <f t="shared" si="2"/>
        <v>926</v>
      </c>
      <c r="K33" s="4">
        <v>0</v>
      </c>
      <c r="L33" s="4">
        <v>0</v>
      </c>
      <c r="M33" s="4">
        <v>0</v>
      </c>
      <c r="N33" s="34">
        <f t="shared" si="3"/>
        <v>0</v>
      </c>
      <c r="O33" s="4">
        <v>0</v>
      </c>
      <c r="P33" s="4">
        <v>0</v>
      </c>
      <c r="Q33" s="4">
        <v>0</v>
      </c>
      <c r="R33" s="35">
        <f t="shared" si="4"/>
        <v>0</v>
      </c>
      <c r="S33" s="32">
        <f t="shared" si="5"/>
        <v>926</v>
      </c>
      <c r="T33">
        <f t="shared" si="6"/>
        <v>926</v>
      </c>
    </row>
    <row r="34" spans="1:20" x14ac:dyDescent="0.25">
      <c r="A34" s="48"/>
      <c r="B34" s="25" t="s">
        <v>2</v>
      </c>
      <c r="C34" s="25">
        <f>SUM(C33)</f>
        <v>0</v>
      </c>
      <c r="D34" s="25">
        <f t="shared" ref="D34:Q34" si="19">SUM(D33)</f>
        <v>0</v>
      </c>
      <c r="E34" s="25">
        <f t="shared" si="19"/>
        <v>0</v>
      </c>
      <c r="F34" s="34">
        <f t="shared" si="1"/>
        <v>0</v>
      </c>
      <c r="G34" s="25">
        <f t="shared" si="19"/>
        <v>87</v>
      </c>
      <c r="H34" s="25">
        <f t="shared" si="19"/>
        <v>800</v>
      </c>
      <c r="I34" s="25">
        <f t="shared" si="19"/>
        <v>39</v>
      </c>
      <c r="J34" s="34">
        <f t="shared" si="2"/>
        <v>926</v>
      </c>
      <c r="K34" s="25">
        <f t="shared" si="19"/>
        <v>0</v>
      </c>
      <c r="L34" s="25">
        <f t="shared" si="19"/>
        <v>0</v>
      </c>
      <c r="M34" s="25">
        <f t="shared" si="19"/>
        <v>0</v>
      </c>
      <c r="N34" s="34">
        <f t="shared" si="3"/>
        <v>0</v>
      </c>
      <c r="O34" s="25">
        <f t="shared" si="19"/>
        <v>0</v>
      </c>
      <c r="P34" s="25">
        <f t="shared" si="19"/>
        <v>0</v>
      </c>
      <c r="Q34" s="25">
        <f t="shared" si="19"/>
        <v>0</v>
      </c>
      <c r="R34" s="35">
        <f t="shared" si="4"/>
        <v>0</v>
      </c>
      <c r="S34" s="32">
        <f t="shared" si="5"/>
        <v>926</v>
      </c>
      <c r="T34">
        <f t="shared" si="6"/>
        <v>926</v>
      </c>
    </row>
    <row r="35" spans="1:20" x14ac:dyDescent="0.25">
      <c r="A35" s="46" t="s">
        <v>19</v>
      </c>
      <c r="B35" s="25" t="s">
        <v>7</v>
      </c>
      <c r="C35" s="4">
        <v>360</v>
      </c>
      <c r="D35" s="4">
        <v>1400</v>
      </c>
      <c r="E35" s="4">
        <v>1000</v>
      </c>
      <c r="F35" s="34">
        <f t="shared" si="1"/>
        <v>2760</v>
      </c>
      <c r="G35" s="4">
        <v>1500</v>
      </c>
      <c r="H35" s="4">
        <v>460</v>
      </c>
      <c r="I35" s="4">
        <v>500</v>
      </c>
      <c r="J35" s="34">
        <f t="shared" si="2"/>
        <v>2460</v>
      </c>
      <c r="K35" s="4">
        <v>1460</v>
      </c>
      <c r="L35" s="4">
        <v>610</v>
      </c>
      <c r="M35" s="4">
        <v>2280</v>
      </c>
      <c r="N35" s="34">
        <f t="shared" si="3"/>
        <v>4350</v>
      </c>
      <c r="O35" s="4">
        <v>1160</v>
      </c>
      <c r="P35" s="4">
        <v>1300</v>
      </c>
      <c r="Q35" s="4">
        <v>1660</v>
      </c>
      <c r="R35" s="35">
        <f t="shared" si="4"/>
        <v>4120</v>
      </c>
      <c r="S35" s="32">
        <f t="shared" si="5"/>
        <v>13690</v>
      </c>
      <c r="T35">
        <f t="shared" si="6"/>
        <v>13690</v>
      </c>
    </row>
    <row r="36" spans="1:20" x14ac:dyDescent="0.25">
      <c r="A36" s="47"/>
      <c r="B36" s="25" t="s">
        <v>15</v>
      </c>
      <c r="C36" s="4">
        <v>400</v>
      </c>
      <c r="D36" s="4">
        <v>496</v>
      </c>
      <c r="E36" s="4">
        <v>549</v>
      </c>
      <c r="F36" s="34">
        <f t="shared" si="1"/>
        <v>1445</v>
      </c>
      <c r="G36" s="4">
        <v>513</v>
      </c>
      <c r="H36" s="4">
        <v>560</v>
      </c>
      <c r="I36" s="4">
        <v>555</v>
      </c>
      <c r="J36" s="34">
        <f t="shared" si="2"/>
        <v>1628</v>
      </c>
      <c r="K36" s="4">
        <v>346</v>
      </c>
      <c r="L36" s="4">
        <v>549</v>
      </c>
      <c r="M36" s="4">
        <v>470</v>
      </c>
      <c r="N36" s="34">
        <f t="shared" si="3"/>
        <v>1365</v>
      </c>
      <c r="O36" s="4">
        <v>340</v>
      </c>
      <c r="P36" s="4">
        <v>740</v>
      </c>
      <c r="Q36" s="4">
        <v>275</v>
      </c>
      <c r="R36" s="35">
        <f t="shared" si="4"/>
        <v>1355</v>
      </c>
      <c r="S36" s="32">
        <f t="shared" si="5"/>
        <v>5793</v>
      </c>
      <c r="T36">
        <f t="shared" si="6"/>
        <v>5793</v>
      </c>
    </row>
    <row r="37" spans="1:20" x14ac:dyDescent="0.25">
      <c r="A37" s="48"/>
      <c r="B37" s="25" t="s">
        <v>2</v>
      </c>
      <c r="C37" s="25">
        <f>SUM(C35:C36)</f>
        <v>760</v>
      </c>
      <c r="D37" s="25">
        <f t="shared" ref="D37:Q37" si="20">SUM(D35:D36)</f>
        <v>1896</v>
      </c>
      <c r="E37" s="25">
        <f t="shared" si="20"/>
        <v>1549</v>
      </c>
      <c r="F37" s="34">
        <f t="shared" si="1"/>
        <v>4205</v>
      </c>
      <c r="G37" s="25">
        <f t="shared" si="20"/>
        <v>2013</v>
      </c>
      <c r="H37" s="25">
        <f t="shared" si="20"/>
        <v>1020</v>
      </c>
      <c r="I37" s="25">
        <f t="shared" si="20"/>
        <v>1055</v>
      </c>
      <c r="J37" s="34">
        <f t="shared" si="2"/>
        <v>4088</v>
      </c>
      <c r="K37" s="25">
        <f t="shared" si="20"/>
        <v>1806</v>
      </c>
      <c r="L37" s="25">
        <f t="shared" si="20"/>
        <v>1159</v>
      </c>
      <c r="M37" s="25">
        <f t="shared" si="20"/>
        <v>2750</v>
      </c>
      <c r="N37" s="34">
        <f t="shared" si="3"/>
        <v>5715</v>
      </c>
      <c r="O37" s="25">
        <f t="shared" si="20"/>
        <v>1500</v>
      </c>
      <c r="P37" s="25">
        <f t="shared" si="20"/>
        <v>2040</v>
      </c>
      <c r="Q37" s="25">
        <f t="shared" si="20"/>
        <v>1935</v>
      </c>
      <c r="R37" s="35">
        <f t="shared" si="4"/>
        <v>5475</v>
      </c>
      <c r="S37" s="32">
        <f t="shared" si="5"/>
        <v>19483</v>
      </c>
      <c r="T37">
        <f t="shared" si="6"/>
        <v>19483</v>
      </c>
    </row>
    <row r="38" spans="1:20" x14ac:dyDescent="0.25">
      <c r="A38" s="46" t="s">
        <v>20</v>
      </c>
      <c r="B38" s="25" t="s">
        <v>9</v>
      </c>
      <c r="C38" s="4">
        <v>0</v>
      </c>
      <c r="D38" s="4">
        <v>0</v>
      </c>
      <c r="E38" s="4" t="s">
        <v>94</v>
      </c>
      <c r="F38" s="34">
        <f t="shared" si="1"/>
        <v>0</v>
      </c>
      <c r="G38" s="4">
        <v>0</v>
      </c>
      <c r="H38" s="4">
        <v>0</v>
      </c>
      <c r="I38" s="4">
        <v>0</v>
      </c>
      <c r="J38" s="34">
        <f t="shared" si="2"/>
        <v>0</v>
      </c>
      <c r="K38" s="4">
        <v>0</v>
      </c>
      <c r="L38" s="4">
        <v>0</v>
      </c>
      <c r="M38" s="4">
        <v>0</v>
      </c>
      <c r="N38" s="34">
        <f t="shared" si="3"/>
        <v>0</v>
      </c>
      <c r="O38" s="4">
        <v>0</v>
      </c>
      <c r="P38" s="4">
        <v>0</v>
      </c>
      <c r="Q38" s="4">
        <v>0</v>
      </c>
      <c r="R38" s="35">
        <f t="shared" si="4"/>
        <v>0</v>
      </c>
      <c r="S38" s="32">
        <f t="shared" si="5"/>
        <v>0</v>
      </c>
      <c r="T38">
        <f t="shared" si="6"/>
        <v>0</v>
      </c>
    </row>
    <row r="39" spans="1:20" x14ac:dyDescent="0.25">
      <c r="A39" s="48"/>
      <c r="B39" s="25" t="s">
        <v>2</v>
      </c>
      <c r="C39" s="4">
        <f>SUM(C38)</f>
        <v>0</v>
      </c>
      <c r="D39" s="4">
        <f t="shared" ref="D39:Q39" si="21">SUM(D38)</f>
        <v>0</v>
      </c>
      <c r="E39" s="4">
        <f t="shared" si="21"/>
        <v>0</v>
      </c>
      <c r="F39" s="34">
        <f t="shared" si="1"/>
        <v>0</v>
      </c>
      <c r="G39" s="4">
        <f t="shared" si="21"/>
        <v>0</v>
      </c>
      <c r="H39" s="4">
        <f t="shared" si="21"/>
        <v>0</v>
      </c>
      <c r="I39" s="4">
        <f t="shared" si="21"/>
        <v>0</v>
      </c>
      <c r="J39" s="34">
        <f t="shared" si="2"/>
        <v>0</v>
      </c>
      <c r="K39" s="4">
        <f t="shared" si="21"/>
        <v>0</v>
      </c>
      <c r="L39" s="4">
        <f t="shared" si="21"/>
        <v>0</v>
      </c>
      <c r="M39" s="4">
        <f t="shared" si="21"/>
        <v>0</v>
      </c>
      <c r="N39" s="34">
        <f t="shared" si="3"/>
        <v>0</v>
      </c>
      <c r="O39" s="4">
        <f t="shared" si="21"/>
        <v>0</v>
      </c>
      <c r="P39" s="4">
        <f t="shared" si="21"/>
        <v>0</v>
      </c>
      <c r="Q39" s="4">
        <f t="shared" si="21"/>
        <v>0</v>
      </c>
      <c r="R39" s="35">
        <f t="shared" si="4"/>
        <v>0</v>
      </c>
      <c r="S39" s="32">
        <f t="shared" si="5"/>
        <v>0</v>
      </c>
      <c r="T39">
        <f t="shared" si="6"/>
        <v>0</v>
      </c>
    </row>
    <row r="40" spans="1:20" x14ac:dyDescent="0.25">
      <c r="A40" s="56" t="s">
        <v>21</v>
      </c>
      <c r="B40" s="25" t="s">
        <v>9</v>
      </c>
      <c r="C40" s="4">
        <v>0</v>
      </c>
      <c r="D40" s="4">
        <v>0</v>
      </c>
      <c r="E40" s="4">
        <v>0</v>
      </c>
      <c r="F40" s="34">
        <f t="shared" si="1"/>
        <v>0</v>
      </c>
      <c r="G40" s="4">
        <v>0</v>
      </c>
      <c r="H40" s="4">
        <v>0</v>
      </c>
      <c r="I40" s="4">
        <v>0</v>
      </c>
      <c r="J40" s="34">
        <f t="shared" si="2"/>
        <v>0</v>
      </c>
      <c r="K40" s="4">
        <v>0</v>
      </c>
      <c r="L40" s="4">
        <v>0</v>
      </c>
      <c r="M40" s="4">
        <v>0</v>
      </c>
      <c r="N40" s="34">
        <f t="shared" si="3"/>
        <v>0</v>
      </c>
      <c r="O40" s="4">
        <v>0</v>
      </c>
      <c r="P40" s="4">
        <v>0</v>
      </c>
      <c r="Q40" s="4">
        <v>0</v>
      </c>
      <c r="R40" s="35">
        <f t="shared" si="4"/>
        <v>0</v>
      </c>
      <c r="S40" s="32">
        <f t="shared" si="5"/>
        <v>0</v>
      </c>
      <c r="T40">
        <f t="shared" si="6"/>
        <v>0</v>
      </c>
    </row>
    <row r="41" spans="1:20" x14ac:dyDescent="0.25">
      <c r="A41" s="57"/>
      <c r="B41" s="25" t="s">
        <v>15</v>
      </c>
      <c r="C41" s="4">
        <v>0</v>
      </c>
      <c r="D41" s="4">
        <v>0</v>
      </c>
      <c r="E41" s="4">
        <v>0</v>
      </c>
      <c r="F41" s="34">
        <f t="shared" si="1"/>
        <v>0</v>
      </c>
      <c r="G41" s="4">
        <v>0</v>
      </c>
      <c r="H41" s="4">
        <v>0</v>
      </c>
      <c r="I41" s="4">
        <v>0</v>
      </c>
      <c r="J41" s="34">
        <f t="shared" si="2"/>
        <v>0</v>
      </c>
      <c r="K41" s="4">
        <v>0</v>
      </c>
      <c r="L41" s="4">
        <v>0</v>
      </c>
      <c r="M41" s="4">
        <v>0</v>
      </c>
      <c r="N41" s="34">
        <f t="shared" si="3"/>
        <v>0</v>
      </c>
      <c r="O41" s="4">
        <v>0</v>
      </c>
      <c r="P41" s="4">
        <v>0</v>
      </c>
      <c r="Q41" s="4">
        <v>0</v>
      </c>
      <c r="R41" s="35">
        <f t="shared" si="4"/>
        <v>0</v>
      </c>
      <c r="S41" s="32">
        <f t="shared" si="5"/>
        <v>0</v>
      </c>
      <c r="T41">
        <f t="shared" si="6"/>
        <v>0</v>
      </c>
    </row>
    <row r="42" spans="1:20" x14ac:dyDescent="0.25">
      <c r="A42" s="58"/>
      <c r="B42" s="25" t="s">
        <v>2</v>
      </c>
      <c r="C42" s="25">
        <f>SUM(C40:C41)</f>
        <v>0</v>
      </c>
      <c r="D42" s="25">
        <f t="shared" ref="D42:Q42" si="22">SUM(D40:D41)</f>
        <v>0</v>
      </c>
      <c r="E42" s="25">
        <f t="shared" si="22"/>
        <v>0</v>
      </c>
      <c r="F42" s="34">
        <f t="shared" si="1"/>
        <v>0</v>
      </c>
      <c r="G42" s="25">
        <f t="shared" si="22"/>
        <v>0</v>
      </c>
      <c r="H42" s="25">
        <f t="shared" si="22"/>
        <v>0</v>
      </c>
      <c r="I42" s="25">
        <f t="shared" si="22"/>
        <v>0</v>
      </c>
      <c r="J42" s="34">
        <f t="shared" si="2"/>
        <v>0</v>
      </c>
      <c r="K42" s="25">
        <f t="shared" si="22"/>
        <v>0</v>
      </c>
      <c r="L42" s="25">
        <f t="shared" si="22"/>
        <v>0</v>
      </c>
      <c r="M42" s="25">
        <f t="shared" si="22"/>
        <v>0</v>
      </c>
      <c r="N42" s="34">
        <f t="shared" si="3"/>
        <v>0</v>
      </c>
      <c r="O42" s="25">
        <f t="shared" si="22"/>
        <v>0</v>
      </c>
      <c r="P42" s="25">
        <f t="shared" si="22"/>
        <v>0</v>
      </c>
      <c r="Q42" s="25">
        <f t="shared" si="22"/>
        <v>0</v>
      </c>
      <c r="R42" s="35">
        <f t="shared" si="4"/>
        <v>0</v>
      </c>
      <c r="S42" s="32">
        <f t="shared" si="5"/>
        <v>0</v>
      </c>
      <c r="T42">
        <f t="shared" si="6"/>
        <v>0</v>
      </c>
    </row>
    <row r="43" spans="1:20" x14ac:dyDescent="0.25">
      <c r="A43" s="53" t="s">
        <v>22</v>
      </c>
      <c r="B43" s="25" t="s">
        <v>9</v>
      </c>
      <c r="C43" s="4">
        <v>0</v>
      </c>
      <c r="D43" s="4">
        <v>0</v>
      </c>
      <c r="E43" s="4">
        <v>0</v>
      </c>
      <c r="F43" s="34">
        <f t="shared" si="1"/>
        <v>0</v>
      </c>
      <c r="G43" s="4">
        <v>0</v>
      </c>
      <c r="H43" s="4">
        <v>0</v>
      </c>
      <c r="I43" s="4">
        <v>0</v>
      </c>
      <c r="J43" s="34">
        <f t="shared" si="2"/>
        <v>0</v>
      </c>
      <c r="K43" s="4">
        <v>0</v>
      </c>
      <c r="L43" s="4">
        <v>0</v>
      </c>
      <c r="M43" s="4">
        <v>0</v>
      </c>
      <c r="N43" s="34">
        <f t="shared" si="3"/>
        <v>0</v>
      </c>
      <c r="O43" s="4">
        <v>0</v>
      </c>
      <c r="P43" s="4">
        <v>0</v>
      </c>
      <c r="Q43" s="4">
        <v>0</v>
      </c>
      <c r="R43" s="35">
        <f t="shared" si="4"/>
        <v>0</v>
      </c>
      <c r="S43" s="32">
        <f t="shared" si="5"/>
        <v>0</v>
      </c>
      <c r="T43">
        <f t="shared" si="6"/>
        <v>0</v>
      </c>
    </row>
    <row r="44" spans="1:20" x14ac:dyDescent="0.25">
      <c r="A44" s="48"/>
      <c r="B44" s="25" t="s">
        <v>2</v>
      </c>
      <c r="C44" s="25">
        <f>SUM(C43)</f>
        <v>0</v>
      </c>
      <c r="D44" s="25">
        <f t="shared" ref="D44:Q44" si="23">SUM(D43)</f>
        <v>0</v>
      </c>
      <c r="E44" s="25">
        <f t="shared" si="23"/>
        <v>0</v>
      </c>
      <c r="F44" s="34">
        <f t="shared" si="1"/>
        <v>0</v>
      </c>
      <c r="G44" s="25">
        <f t="shared" si="23"/>
        <v>0</v>
      </c>
      <c r="H44" s="25">
        <f t="shared" si="23"/>
        <v>0</v>
      </c>
      <c r="I44" s="25">
        <f t="shared" si="23"/>
        <v>0</v>
      </c>
      <c r="J44" s="34">
        <f t="shared" si="2"/>
        <v>0</v>
      </c>
      <c r="K44" s="25">
        <f t="shared" si="23"/>
        <v>0</v>
      </c>
      <c r="L44" s="25">
        <f t="shared" si="23"/>
        <v>0</v>
      </c>
      <c r="M44" s="25">
        <f t="shared" si="23"/>
        <v>0</v>
      </c>
      <c r="N44" s="34">
        <f t="shared" si="3"/>
        <v>0</v>
      </c>
      <c r="O44" s="25">
        <f t="shared" si="23"/>
        <v>0</v>
      </c>
      <c r="P44" s="25">
        <f t="shared" si="23"/>
        <v>0</v>
      </c>
      <c r="Q44" s="25">
        <f t="shared" si="23"/>
        <v>0</v>
      </c>
      <c r="R44" s="35">
        <f t="shared" si="4"/>
        <v>0</v>
      </c>
      <c r="S44" s="32">
        <f t="shared" si="5"/>
        <v>0</v>
      </c>
      <c r="T44">
        <f t="shared" si="6"/>
        <v>0</v>
      </c>
    </row>
    <row r="45" spans="1:20" x14ac:dyDescent="0.25">
      <c r="A45" s="46" t="s">
        <v>23</v>
      </c>
      <c r="B45" s="25" t="s">
        <v>5</v>
      </c>
      <c r="C45" s="4">
        <v>1038</v>
      </c>
      <c r="D45" s="4">
        <v>6563</v>
      </c>
      <c r="E45" s="7">
        <v>5266</v>
      </c>
      <c r="F45" s="34">
        <f t="shared" si="1"/>
        <v>12867</v>
      </c>
      <c r="G45" s="4">
        <v>4449</v>
      </c>
      <c r="H45" s="4">
        <v>2774</v>
      </c>
      <c r="I45" s="4">
        <v>4043</v>
      </c>
      <c r="J45" s="34">
        <f t="shared" si="2"/>
        <v>11266</v>
      </c>
      <c r="K45" s="4">
        <v>5641</v>
      </c>
      <c r="L45" s="4">
        <v>7932</v>
      </c>
      <c r="M45" s="7">
        <v>9024</v>
      </c>
      <c r="N45" s="34">
        <f t="shared" si="3"/>
        <v>22597</v>
      </c>
      <c r="O45" s="4">
        <v>5233</v>
      </c>
      <c r="P45" s="4">
        <v>4718</v>
      </c>
      <c r="Q45" s="4">
        <v>2520</v>
      </c>
      <c r="R45" s="35">
        <f t="shared" si="4"/>
        <v>12471</v>
      </c>
      <c r="S45" s="32">
        <f t="shared" si="5"/>
        <v>59201</v>
      </c>
      <c r="T45">
        <f t="shared" si="6"/>
        <v>59201</v>
      </c>
    </row>
    <row r="46" spans="1:20" x14ac:dyDescent="0.25">
      <c r="A46" s="47"/>
      <c r="B46" s="25" t="s">
        <v>9</v>
      </c>
      <c r="C46" s="12">
        <v>1793</v>
      </c>
      <c r="D46" s="12">
        <v>2615</v>
      </c>
      <c r="E46" s="12">
        <v>836</v>
      </c>
      <c r="F46" s="34">
        <f t="shared" si="1"/>
        <v>5244</v>
      </c>
      <c r="G46" s="12">
        <v>6454</v>
      </c>
      <c r="H46" s="12">
        <v>4532</v>
      </c>
      <c r="I46" s="12">
        <v>3987</v>
      </c>
      <c r="J46" s="34">
        <f t="shared" si="2"/>
        <v>14973</v>
      </c>
      <c r="K46" s="13">
        <v>3327</v>
      </c>
      <c r="L46" s="8">
        <v>2124</v>
      </c>
      <c r="M46" s="8">
        <v>4553</v>
      </c>
      <c r="N46" s="34">
        <f t="shared" si="3"/>
        <v>10004</v>
      </c>
      <c r="O46" s="8">
        <v>4116</v>
      </c>
      <c r="P46" s="8">
        <v>2473</v>
      </c>
      <c r="Q46" s="8">
        <v>1409</v>
      </c>
      <c r="R46" s="35">
        <f t="shared" si="4"/>
        <v>7998</v>
      </c>
      <c r="S46" s="32">
        <f t="shared" si="5"/>
        <v>38219</v>
      </c>
      <c r="T46">
        <f t="shared" si="6"/>
        <v>38219</v>
      </c>
    </row>
    <row r="47" spans="1:20" x14ac:dyDescent="0.25">
      <c r="A47" s="48"/>
      <c r="B47" s="25" t="s">
        <v>2</v>
      </c>
      <c r="C47" s="25">
        <f t="shared" ref="C47:Q47" si="24">SUM(C45:C46)</f>
        <v>2831</v>
      </c>
      <c r="D47" s="25">
        <f t="shared" si="24"/>
        <v>9178</v>
      </c>
      <c r="E47" s="25">
        <f t="shared" si="24"/>
        <v>6102</v>
      </c>
      <c r="F47" s="34">
        <f t="shared" si="1"/>
        <v>18111</v>
      </c>
      <c r="G47" s="25">
        <f t="shared" si="24"/>
        <v>10903</v>
      </c>
      <c r="H47" s="25">
        <f t="shared" si="24"/>
        <v>7306</v>
      </c>
      <c r="I47" s="25">
        <f t="shared" si="24"/>
        <v>8030</v>
      </c>
      <c r="J47" s="34">
        <f t="shared" si="2"/>
        <v>26239</v>
      </c>
      <c r="K47" s="25">
        <f t="shared" si="24"/>
        <v>8968</v>
      </c>
      <c r="L47" s="25">
        <f t="shared" si="24"/>
        <v>10056</v>
      </c>
      <c r="M47" s="25">
        <f t="shared" si="24"/>
        <v>13577</v>
      </c>
      <c r="N47" s="34">
        <f t="shared" si="3"/>
        <v>32601</v>
      </c>
      <c r="O47" s="25">
        <f t="shared" si="24"/>
        <v>9349</v>
      </c>
      <c r="P47" s="25">
        <f t="shared" si="24"/>
        <v>7191</v>
      </c>
      <c r="Q47" s="25">
        <f t="shared" si="24"/>
        <v>3929</v>
      </c>
      <c r="R47" s="35">
        <f t="shared" si="4"/>
        <v>20469</v>
      </c>
      <c r="S47" s="32">
        <f t="shared" si="5"/>
        <v>97420</v>
      </c>
      <c r="T47">
        <f t="shared" si="6"/>
        <v>97420</v>
      </c>
    </row>
    <row r="48" spans="1:20" x14ac:dyDescent="0.25">
      <c r="A48" s="46" t="s">
        <v>25</v>
      </c>
      <c r="B48" s="25" t="s">
        <v>7</v>
      </c>
      <c r="C48" s="4">
        <v>62459</v>
      </c>
      <c r="D48" s="4">
        <v>62426</v>
      </c>
      <c r="E48" s="4">
        <v>64782</v>
      </c>
      <c r="F48" s="34">
        <f t="shared" si="1"/>
        <v>189667</v>
      </c>
      <c r="G48" s="4">
        <v>98614</v>
      </c>
      <c r="H48" s="4">
        <v>108390</v>
      </c>
      <c r="I48" s="4">
        <v>116220</v>
      </c>
      <c r="J48" s="34">
        <f t="shared" si="2"/>
        <v>323224</v>
      </c>
      <c r="K48" s="4">
        <v>76837</v>
      </c>
      <c r="L48" s="4">
        <v>73361</v>
      </c>
      <c r="M48" s="4">
        <v>78158</v>
      </c>
      <c r="N48" s="34">
        <f t="shared" si="3"/>
        <v>228356</v>
      </c>
      <c r="O48" s="4">
        <v>85071</v>
      </c>
      <c r="P48" s="4">
        <v>97018</v>
      </c>
      <c r="Q48" s="4">
        <v>79845</v>
      </c>
      <c r="R48" s="35">
        <f t="shared" si="4"/>
        <v>261934</v>
      </c>
      <c r="S48" s="32">
        <f t="shared" si="5"/>
        <v>1003181</v>
      </c>
      <c r="T48">
        <f t="shared" si="6"/>
        <v>1003181</v>
      </c>
    </row>
    <row r="49" spans="1:20" x14ac:dyDescent="0.25">
      <c r="A49" s="47"/>
      <c r="B49" s="25" t="s">
        <v>15</v>
      </c>
      <c r="C49" s="4">
        <v>55828</v>
      </c>
      <c r="D49" s="4">
        <v>83321</v>
      </c>
      <c r="E49" s="4">
        <v>81902</v>
      </c>
      <c r="F49" s="34">
        <f t="shared" si="1"/>
        <v>221051</v>
      </c>
      <c r="G49" s="4">
        <v>135990</v>
      </c>
      <c r="H49" s="4">
        <v>143144</v>
      </c>
      <c r="I49" s="4">
        <v>150580</v>
      </c>
      <c r="J49" s="34">
        <f t="shared" si="2"/>
        <v>429714</v>
      </c>
      <c r="K49" s="4">
        <v>151889</v>
      </c>
      <c r="L49" s="4">
        <v>147484</v>
      </c>
      <c r="M49" s="4">
        <v>147098</v>
      </c>
      <c r="N49" s="34">
        <f t="shared" si="3"/>
        <v>446471</v>
      </c>
      <c r="O49" s="4">
        <v>133019</v>
      </c>
      <c r="P49" s="4">
        <v>86030</v>
      </c>
      <c r="Q49" s="4">
        <v>34135</v>
      </c>
      <c r="R49" s="35">
        <f t="shared" si="4"/>
        <v>253184</v>
      </c>
      <c r="S49" s="32">
        <f t="shared" si="5"/>
        <v>1350420</v>
      </c>
      <c r="T49">
        <f t="shared" si="6"/>
        <v>1350420</v>
      </c>
    </row>
    <row r="50" spans="1:20" x14ac:dyDescent="0.25">
      <c r="A50" s="47"/>
      <c r="B50" s="25" t="s">
        <v>5</v>
      </c>
      <c r="C50" s="4">
        <v>39970</v>
      </c>
      <c r="D50" s="4">
        <v>46427</v>
      </c>
      <c r="E50" s="4">
        <v>34081</v>
      </c>
      <c r="F50" s="34">
        <f t="shared" si="1"/>
        <v>120478</v>
      </c>
      <c r="G50" s="4">
        <v>44234</v>
      </c>
      <c r="H50" s="8">
        <v>35882</v>
      </c>
      <c r="I50" s="8">
        <v>21341</v>
      </c>
      <c r="J50" s="34">
        <f t="shared" si="2"/>
        <v>101457</v>
      </c>
      <c r="K50" s="4">
        <v>28141</v>
      </c>
      <c r="L50" s="4">
        <v>33242</v>
      </c>
      <c r="M50" s="4">
        <v>49094</v>
      </c>
      <c r="N50" s="34">
        <f t="shared" si="3"/>
        <v>110477</v>
      </c>
      <c r="O50" s="4">
        <v>55852</v>
      </c>
      <c r="P50" s="4">
        <v>43999</v>
      </c>
      <c r="Q50" s="4">
        <v>23179</v>
      </c>
      <c r="R50" s="35">
        <f t="shared" si="4"/>
        <v>123030</v>
      </c>
      <c r="S50" s="32">
        <f t="shared" si="5"/>
        <v>455442</v>
      </c>
      <c r="T50">
        <f t="shared" si="6"/>
        <v>455442</v>
      </c>
    </row>
    <row r="51" spans="1:20" x14ac:dyDescent="0.25">
      <c r="A51" s="47"/>
      <c r="B51" s="25" t="s">
        <v>9</v>
      </c>
      <c r="C51" s="4">
        <v>74390</v>
      </c>
      <c r="D51" s="4">
        <v>55574</v>
      </c>
      <c r="E51" s="4">
        <v>48257</v>
      </c>
      <c r="F51" s="34">
        <f t="shared" si="1"/>
        <v>178221</v>
      </c>
      <c r="G51" s="4">
        <v>154320</v>
      </c>
      <c r="H51" s="8">
        <v>190745</v>
      </c>
      <c r="I51" s="8">
        <v>134765</v>
      </c>
      <c r="J51" s="34">
        <f t="shared" si="2"/>
        <v>479830</v>
      </c>
      <c r="K51" s="4">
        <v>165587</v>
      </c>
      <c r="L51" s="4">
        <v>168567</v>
      </c>
      <c r="M51" s="4">
        <v>158420</v>
      </c>
      <c r="N51" s="34">
        <f t="shared" si="3"/>
        <v>492574</v>
      </c>
      <c r="O51" s="4">
        <v>175464</v>
      </c>
      <c r="P51" s="4">
        <v>188392</v>
      </c>
      <c r="Q51" s="4">
        <v>154031</v>
      </c>
      <c r="R51" s="35">
        <f t="shared" si="4"/>
        <v>517887</v>
      </c>
      <c r="S51" s="32">
        <f t="shared" si="5"/>
        <v>1668512</v>
      </c>
      <c r="T51">
        <f t="shared" si="6"/>
        <v>1668512</v>
      </c>
    </row>
    <row r="52" spans="1:20" x14ac:dyDescent="0.25">
      <c r="A52" s="48"/>
      <c r="B52" s="25" t="s">
        <v>2</v>
      </c>
      <c r="C52" s="25">
        <f t="shared" ref="C52:Q52" si="25">SUM(C48:C51)</f>
        <v>232647</v>
      </c>
      <c r="D52" s="25">
        <f t="shared" si="25"/>
        <v>247748</v>
      </c>
      <c r="E52" s="25">
        <f t="shared" si="25"/>
        <v>229022</v>
      </c>
      <c r="F52" s="34">
        <f t="shared" si="1"/>
        <v>709417</v>
      </c>
      <c r="G52" s="25">
        <f t="shared" si="25"/>
        <v>433158</v>
      </c>
      <c r="H52" s="25">
        <f t="shared" si="25"/>
        <v>478161</v>
      </c>
      <c r="I52" s="25">
        <f t="shared" si="25"/>
        <v>422906</v>
      </c>
      <c r="J52" s="34">
        <f t="shared" si="2"/>
        <v>1334225</v>
      </c>
      <c r="K52" s="25">
        <f t="shared" si="25"/>
        <v>422454</v>
      </c>
      <c r="L52" s="25">
        <f t="shared" si="25"/>
        <v>422654</v>
      </c>
      <c r="M52" s="25">
        <f t="shared" si="25"/>
        <v>432770</v>
      </c>
      <c r="N52" s="34">
        <f t="shared" si="3"/>
        <v>1277878</v>
      </c>
      <c r="O52" s="25">
        <f t="shared" si="25"/>
        <v>449406</v>
      </c>
      <c r="P52" s="25">
        <f t="shared" si="25"/>
        <v>415439</v>
      </c>
      <c r="Q52" s="25">
        <f t="shared" si="25"/>
        <v>291190</v>
      </c>
      <c r="R52" s="35">
        <f t="shared" si="4"/>
        <v>1156035</v>
      </c>
      <c r="S52" s="32">
        <f t="shared" si="5"/>
        <v>4477555</v>
      </c>
      <c r="T52">
        <f t="shared" si="6"/>
        <v>4477555</v>
      </c>
    </row>
    <row r="53" spans="1:20" x14ac:dyDescent="0.25">
      <c r="A53" s="46" t="s">
        <v>26</v>
      </c>
      <c r="B53" s="25" t="s">
        <v>7</v>
      </c>
      <c r="C53" s="4">
        <v>8383</v>
      </c>
      <c r="D53" s="4">
        <v>6337</v>
      </c>
      <c r="E53" s="4">
        <v>8864</v>
      </c>
      <c r="F53" s="34">
        <f t="shared" si="1"/>
        <v>23584</v>
      </c>
      <c r="G53" s="4">
        <v>7348</v>
      </c>
      <c r="H53" s="4">
        <v>8070</v>
      </c>
      <c r="I53" s="4">
        <v>0</v>
      </c>
      <c r="J53" s="34">
        <f t="shared" si="2"/>
        <v>15418</v>
      </c>
      <c r="K53" s="4">
        <v>5934</v>
      </c>
      <c r="L53" s="4">
        <v>5955</v>
      </c>
      <c r="M53" s="4">
        <v>4840</v>
      </c>
      <c r="N53" s="34">
        <f t="shared" si="3"/>
        <v>16729</v>
      </c>
      <c r="O53" s="4">
        <v>2932</v>
      </c>
      <c r="P53" s="4">
        <v>0</v>
      </c>
      <c r="Q53" s="4">
        <v>3712</v>
      </c>
      <c r="R53" s="35">
        <f t="shared" si="4"/>
        <v>6644</v>
      </c>
      <c r="S53" s="32">
        <f t="shared" si="5"/>
        <v>62375</v>
      </c>
      <c r="T53">
        <f t="shared" si="6"/>
        <v>62375</v>
      </c>
    </row>
    <row r="54" spans="1:20" x14ac:dyDescent="0.25">
      <c r="A54" s="47"/>
      <c r="B54" s="25" t="s">
        <v>15</v>
      </c>
      <c r="C54" s="4">
        <v>0</v>
      </c>
      <c r="D54" s="4">
        <v>0</v>
      </c>
      <c r="E54" s="4">
        <v>0</v>
      </c>
      <c r="F54" s="34">
        <f t="shared" si="1"/>
        <v>0</v>
      </c>
      <c r="G54" s="4">
        <v>0</v>
      </c>
      <c r="H54" s="4">
        <v>0</v>
      </c>
      <c r="I54" s="4">
        <v>0</v>
      </c>
      <c r="J54" s="34">
        <f t="shared" si="2"/>
        <v>0</v>
      </c>
      <c r="K54" s="4">
        <v>0</v>
      </c>
      <c r="L54" s="4">
        <v>0</v>
      </c>
      <c r="M54" s="4">
        <v>0</v>
      </c>
      <c r="N54" s="34">
        <f t="shared" si="3"/>
        <v>0</v>
      </c>
      <c r="O54" s="4">
        <v>0</v>
      </c>
      <c r="P54" s="4">
        <v>0</v>
      </c>
      <c r="Q54" s="14" t="s">
        <v>96</v>
      </c>
      <c r="R54" s="35">
        <f t="shared" si="4"/>
        <v>0</v>
      </c>
      <c r="S54" s="32">
        <f t="shared" si="5"/>
        <v>0</v>
      </c>
      <c r="T54">
        <f t="shared" si="6"/>
        <v>0</v>
      </c>
    </row>
    <row r="55" spans="1:20" x14ac:dyDescent="0.25">
      <c r="A55" s="47"/>
      <c r="B55" s="25" t="s">
        <v>5</v>
      </c>
      <c r="C55" s="4">
        <v>22769</v>
      </c>
      <c r="D55" s="4">
        <v>27307</v>
      </c>
      <c r="E55" s="4">
        <v>30932</v>
      </c>
      <c r="F55" s="34">
        <f t="shared" si="1"/>
        <v>81008</v>
      </c>
      <c r="G55" s="4">
        <v>29748</v>
      </c>
      <c r="H55" s="4">
        <v>13722</v>
      </c>
      <c r="I55" s="4">
        <v>39849</v>
      </c>
      <c r="J55" s="34">
        <f t="shared" si="2"/>
        <v>83319</v>
      </c>
      <c r="K55" s="4">
        <v>16529</v>
      </c>
      <c r="L55" s="4">
        <v>52751</v>
      </c>
      <c r="M55" s="4">
        <v>97150</v>
      </c>
      <c r="N55" s="34">
        <f t="shared" si="3"/>
        <v>166430</v>
      </c>
      <c r="O55" s="4">
        <v>51857</v>
      </c>
      <c r="P55" s="4">
        <v>27205</v>
      </c>
      <c r="Q55" s="4">
        <v>16631</v>
      </c>
      <c r="R55" s="35">
        <f t="shared" si="4"/>
        <v>95693</v>
      </c>
      <c r="S55" s="32">
        <f t="shared" si="5"/>
        <v>426450</v>
      </c>
      <c r="T55">
        <f t="shared" si="6"/>
        <v>426450</v>
      </c>
    </row>
    <row r="56" spans="1:20" x14ac:dyDescent="0.25">
      <c r="A56" s="47"/>
      <c r="B56" s="25" t="s">
        <v>9</v>
      </c>
      <c r="C56" s="4">
        <v>0</v>
      </c>
      <c r="D56" s="4">
        <v>0</v>
      </c>
      <c r="E56" s="4">
        <v>0</v>
      </c>
      <c r="F56" s="34">
        <f t="shared" si="1"/>
        <v>0</v>
      </c>
      <c r="G56" s="4">
        <v>0</v>
      </c>
      <c r="H56" s="4">
        <v>0</v>
      </c>
      <c r="I56" s="4">
        <v>0</v>
      </c>
      <c r="J56" s="34">
        <f t="shared" si="2"/>
        <v>0</v>
      </c>
      <c r="K56" s="4">
        <v>0</v>
      </c>
      <c r="L56" s="4">
        <v>0</v>
      </c>
      <c r="M56" s="4">
        <v>0</v>
      </c>
      <c r="N56" s="34">
        <f t="shared" si="3"/>
        <v>0</v>
      </c>
      <c r="O56" s="4">
        <v>0</v>
      </c>
      <c r="P56" s="4">
        <v>0</v>
      </c>
      <c r="Q56" s="4">
        <v>0</v>
      </c>
      <c r="R56" s="35">
        <f t="shared" si="4"/>
        <v>0</v>
      </c>
      <c r="S56" s="32">
        <f t="shared" si="5"/>
        <v>0</v>
      </c>
      <c r="T56">
        <f t="shared" si="6"/>
        <v>0</v>
      </c>
    </row>
    <row r="57" spans="1:20" x14ac:dyDescent="0.25">
      <c r="A57" s="48"/>
      <c r="B57" s="25" t="s">
        <v>2</v>
      </c>
      <c r="C57" s="25">
        <f t="shared" ref="C57:Q57" si="26">SUM(C53:C56)</f>
        <v>31152</v>
      </c>
      <c r="D57" s="25">
        <f t="shared" si="26"/>
        <v>33644</v>
      </c>
      <c r="E57" s="25">
        <f t="shared" si="26"/>
        <v>39796</v>
      </c>
      <c r="F57" s="34">
        <f t="shared" si="1"/>
        <v>104592</v>
      </c>
      <c r="G57" s="25">
        <f t="shared" si="26"/>
        <v>37096</v>
      </c>
      <c r="H57" s="25">
        <f t="shared" si="26"/>
        <v>21792</v>
      </c>
      <c r="I57" s="25">
        <f t="shared" si="26"/>
        <v>39849</v>
      </c>
      <c r="J57" s="34">
        <f t="shared" si="2"/>
        <v>98737</v>
      </c>
      <c r="K57" s="25">
        <f t="shared" si="26"/>
        <v>22463</v>
      </c>
      <c r="L57" s="25">
        <f t="shared" si="26"/>
        <v>58706</v>
      </c>
      <c r="M57" s="25">
        <f t="shared" si="26"/>
        <v>101990</v>
      </c>
      <c r="N57" s="34">
        <f t="shared" si="3"/>
        <v>183159</v>
      </c>
      <c r="O57" s="25">
        <f t="shared" si="26"/>
        <v>54789</v>
      </c>
      <c r="P57" s="25">
        <f t="shared" si="26"/>
        <v>27205</v>
      </c>
      <c r="Q57" s="25">
        <f t="shared" si="26"/>
        <v>20343</v>
      </c>
      <c r="R57" s="35">
        <f t="shared" si="4"/>
        <v>102337</v>
      </c>
      <c r="S57" s="32">
        <f t="shared" si="5"/>
        <v>488825</v>
      </c>
      <c r="T57">
        <f t="shared" si="6"/>
        <v>488825</v>
      </c>
    </row>
    <row r="58" spans="1:20" x14ac:dyDescent="0.25">
      <c r="A58" s="46" t="s">
        <v>27</v>
      </c>
      <c r="B58" s="25" t="s">
        <v>9</v>
      </c>
      <c r="C58" s="4">
        <v>0</v>
      </c>
      <c r="D58" s="4">
        <v>0</v>
      </c>
      <c r="E58" s="4">
        <v>0</v>
      </c>
      <c r="F58" s="34">
        <f t="shared" si="1"/>
        <v>0</v>
      </c>
      <c r="G58" s="4">
        <v>0</v>
      </c>
      <c r="H58" s="4">
        <v>0</v>
      </c>
      <c r="I58" s="4">
        <v>0</v>
      </c>
      <c r="J58" s="34">
        <f t="shared" si="2"/>
        <v>0</v>
      </c>
      <c r="K58" s="4">
        <v>0</v>
      </c>
      <c r="L58" s="4">
        <v>0</v>
      </c>
      <c r="M58" s="4">
        <v>0</v>
      </c>
      <c r="N58" s="34">
        <f t="shared" si="3"/>
        <v>0</v>
      </c>
      <c r="O58" s="4">
        <v>0</v>
      </c>
      <c r="P58" s="4">
        <v>0</v>
      </c>
      <c r="Q58" s="4">
        <v>0</v>
      </c>
      <c r="R58" s="35">
        <f t="shared" si="4"/>
        <v>0</v>
      </c>
      <c r="S58" s="32">
        <f t="shared" si="5"/>
        <v>0</v>
      </c>
      <c r="T58">
        <f t="shared" si="6"/>
        <v>0</v>
      </c>
    </row>
    <row r="59" spans="1:20" x14ac:dyDescent="0.25">
      <c r="A59" s="48"/>
      <c r="B59" s="25" t="s">
        <v>2</v>
      </c>
      <c r="C59" s="4">
        <f>SUM(C58)</f>
        <v>0</v>
      </c>
      <c r="D59" s="4">
        <f t="shared" ref="D59:Q59" si="27">SUM(D58)</f>
        <v>0</v>
      </c>
      <c r="E59" s="4">
        <f t="shared" si="27"/>
        <v>0</v>
      </c>
      <c r="F59" s="34">
        <f t="shared" si="1"/>
        <v>0</v>
      </c>
      <c r="G59" s="4">
        <f t="shared" si="27"/>
        <v>0</v>
      </c>
      <c r="H59" s="4">
        <f t="shared" si="27"/>
        <v>0</v>
      </c>
      <c r="I59" s="4">
        <f t="shared" si="27"/>
        <v>0</v>
      </c>
      <c r="J59" s="34">
        <f t="shared" si="2"/>
        <v>0</v>
      </c>
      <c r="K59" s="4">
        <f t="shared" si="27"/>
        <v>0</v>
      </c>
      <c r="L59" s="4">
        <f t="shared" si="27"/>
        <v>0</v>
      </c>
      <c r="M59" s="4">
        <f t="shared" si="27"/>
        <v>0</v>
      </c>
      <c r="N59" s="34">
        <f t="shared" si="3"/>
        <v>0</v>
      </c>
      <c r="O59" s="4">
        <f t="shared" si="27"/>
        <v>0</v>
      </c>
      <c r="P59" s="4">
        <f t="shared" si="27"/>
        <v>0</v>
      </c>
      <c r="Q59" s="4">
        <f t="shared" si="27"/>
        <v>0</v>
      </c>
      <c r="R59" s="35">
        <f t="shared" si="4"/>
        <v>0</v>
      </c>
      <c r="S59" s="32">
        <f t="shared" si="5"/>
        <v>0</v>
      </c>
      <c r="T59">
        <f t="shared" si="6"/>
        <v>0</v>
      </c>
    </row>
    <row r="60" spans="1:20" x14ac:dyDescent="0.25">
      <c r="A60" s="46" t="s">
        <v>28</v>
      </c>
      <c r="B60" s="25" t="s">
        <v>5</v>
      </c>
      <c r="C60" s="4">
        <v>0</v>
      </c>
      <c r="D60" s="4">
        <v>156</v>
      </c>
      <c r="E60" s="4">
        <v>174</v>
      </c>
      <c r="F60" s="34">
        <f t="shared" si="1"/>
        <v>330</v>
      </c>
      <c r="G60" s="4">
        <v>0</v>
      </c>
      <c r="H60" s="4">
        <v>339</v>
      </c>
      <c r="I60" s="4">
        <v>272</v>
      </c>
      <c r="J60" s="34">
        <f t="shared" si="2"/>
        <v>611</v>
      </c>
      <c r="K60" s="4">
        <v>190</v>
      </c>
      <c r="L60" s="4">
        <v>500</v>
      </c>
      <c r="M60" s="4">
        <v>565</v>
      </c>
      <c r="N60" s="34">
        <f t="shared" si="3"/>
        <v>1255</v>
      </c>
      <c r="O60" s="4">
        <v>518</v>
      </c>
      <c r="P60" s="4">
        <v>534</v>
      </c>
      <c r="Q60" s="4">
        <v>410</v>
      </c>
      <c r="R60" s="35">
        <f t="shared" si="4"/>
        <v>1462</v>
      </c>
      <c r="S60" s="32">
        <f t="shared" si="5"/>
        <v>3658</v>
      </c>
      <c r="T60">
        <f t="shared" si="6"/>
        <v>3658</v>
      </c>
    </row>
    <row r="61" spans="1:20" x14ac:dyDescent="0.25">
      <c r="A61" s="48"/>
      <c r="B61" s="25" t="s">
        <v>2</v>
      </c>
      <c r="C61" s="25">
        <f>SUM(C60)</f>
        <v>0</v>
      </c>
      <c r="D61" s="25">
        <f t="shared" ref="D61:Q61" si="28">SUM(D60)</f>
        <v>156</v>
      </c>
      <c r="E61" s="25">
        <f t="shared" si="28"/>
        <v>174</v>
      </c>
      <c r="F61" s="34">
        <f t="shared" si="1"/>
        <v>330</v>
      </c>
      <c r="G61" s="25">
        <f t="shared" si="28"/>
        <v>0</v>
      </c>
      <c r="H61" s="25">
        <f t="shared" si="28"/>
        <v>339</v>
      </c>
      <c r="I61" s="25">
        <f t="shared" si="28"/>
        <v>272</v>
      </c>
      <c r="J61" s="34">
        <f t="shared" si="2"/>
        <v>611</v>
      </c>
      <c r="K61" s="25">
        <f t="shared" si="28"/>
        <v>190</v>
      </c>
      <c r="L61" s="25">
        <f t="shared" si="28"/>
        <v>500</v>
      </c>
      <c r="M61" s="25">
        <f t="shared" si="28"/>
        <v>565</v>
      </c>
      <c r="N61" s="34">
        <f t="shared" si="3"/>
        <v>1255</v>
      </c>
      <c r="O61" s="25">
        <f t="shared" si="28"/>
        <v>518</v>
      </c>
      <c r="P61" s="25">
        <f t="shared" si="28"/>
        <v>534</v>
      </c>
      <c r="Q61" s="25">
        <f t="shared" si="28"/>
        <v>410</v>
      </c>
      <c r="R61" s="35">
        <f t="shared" si="4"/>
        <v>1462</v>
      </c>
      <c r="S61" s="32">
        <f t="shared" si="5"/>
        <v>3658</v>
      </c>
      <c r="T61">
        <f t="shared" si="6"/>
        <v>3658</v>
      </c>
    </row>
    <row r="62" spans="1:20" x14ac:dyDescent="0.25">
      <c r="A62" s="46" t="s">
        <v>29</v>
      </c>
      <c r="B62" s="25" t="s">
        <v>5</v>
      </c>
      <c r="C62" s="4">
        <v>39123</v>
      </c>
      <c r="D62" s="4">
        <v>8596</v>
      </c>
      <c r="E62" s="4">
        <v>10260</v>
      </c>
      <c r="F62" s="34">
        <f t="shared" si="1"/>
        <v>57979</v>
      </c>
      <c r="G62" s="4">
        <v>12310</v>
      </c>
      <c r="H62" s="4">
        <v>10080</v>
      </c>
      <c r="I62" s="4">
        <v>12240</v>
      </c>
      <c r="J62" s="34">
        <f t="shared" si="2"/>
        <v>34630</v>
      </c>
      <c r="K62" s="4">
        <v>9714</v>
      </c>
      <c r="L62" s="4">
        <v>8750</v>
      </c>
      <c r="M62" s="4">
        <v>10328</v>
      </c>
      <c r="N62" s="34">
        <f t="shared" si="3"/>
        <v>28792</v>
      </c>
      <c r="O62" s="4">
        <v>10117</v>
      </c>
      <c r="P62" s="4">
        <v>1842</v>
      </c>
      <c r="Q62" s="4">
        <v>18383</v>
      </c>
      <c r="R62" s="35">
        <f t="shared" si="4"/>
        <v>30342</v>
      </c>
      <c r="S62" s="32">
        <f t="shared" si="5"/>
        <v>151743</v>
      </c>
      <c r="T62">
        <f t="shared" si="6"/>
        <v>151743</v>
      </c>
    </row>
    <row r="63" spans="1:20" x14ac:dyDescent="0.25">
      <c r="A63" s="48"/>
      <c r="B63" s="25" t="s">
        <v>2</v>
      </c>
      <c r="C63" s="25">
        <f t="shared" ref="C63:Q63" si="29">SUM(C62)</f>
        <v>39123</v>
      </c>
      <c r="D63" s="25">
        <f t="shared" si="29"/>
        <v>8596</v>
      </c>
      <c r="E63" s="25">
        <f t="shared" si="29"/>
        <v>10260</v>
      </c>
      <c r="F63" s="34">
        <f t="shared" si="1"/>
        <v>57979</v>
      </c>
      <c r="G63" s="25">
        <f t="shared" si="29"/>
        <v>12310</v>
      </c>
      <c r="H63" s="25">
        <f t="shared" si="29"/>
        <v>10080</v>
      </c>
      <c r="I63" s="25">
        <f t="shared" si="29"/>
        <v>12240</v>
      </c>
      <c r="J63" s="34">
        <f t="shared" si="2"/>
        <v>34630</v>
      </c>
      <c r="K63" s="25">
        <f t="shared" si="29"/>
        <v>9714</v>
      </c>
      <c r="L63" s="25">
        <f t="shared" si="29"/>
        <v>8750</v>
      </c>
      <c r="M63" s="25">
        <f t="shared" si="29"/>
        <v>10328</v>
      </c>
      <c r="N63" s="34">
        <f t="shared" si="3"/>
        <v>28792</v>
      </c>
      <c r="O63" s="25">
        <f t="shared" si="29"/>
        <v>10117</v>
      </c>
      <c r="P63" s="25">
        <f t="shared" si="29"/>
        <v>1842</v>
      </c>
      <c r="Q63" s="25">
        <f t="shared" si="29"/>
        <v>18383</v>
      </c>
      <c r="R63" s="35">
        <f t="shared" si="4"/>
        <v>30342</v>
      </c>
      <c r="S63" s="32">
        <f t="shared" si="5"/>
        <v>151743</v>
      </c>
      <c r="T63">
        <f t="shared" si="6"/>
        <v>151743</v>
      </c>
    </row>
    <row r="64" spans="1:20" x14ac:dyDescent="0.25">
      <c r="A64" s="46" t="s">
        <v>30</v>
      </c>
      <c r="B64" s="25" t="s">
        <v>5</v>
      </c>
      <c r="C64" s="4">
        <v>0</v>
      </c>
      <c r="D64" s="4">
        <v>40</v>
      </c>
      <c r="E64" s="4">
        <v>0</v>
      </c>
      <c r="F64" s="34">
        <f t="shared" si="1"/>
        <v>40</v>
      </c>
      <c r="G64" s="4">
        <v>0</v>
      </c>
      <c r="H64" s="4">
        <v>0</v>
      </c>
      <c r="I64" s="4">
        <v>0</v>
      </c>
      <c r="J64" s="34">
        <f t="shared" si="2"/>
        <v>0</v>
      </c>
      <c r="K64" s="4">
        <v>0</v>
      </c>
      <c r="L64" s="4">
        <v>0</v>
      </c>
      <c r="M64" s="4">
        <v>0</v>
      </c>
      <c r="N64" s="34">
        <f t="shared" si="3"/>
        <v>0</v>
      </c>
      <c r="O64" s="4">
        <v>0</v>
      </c>
      <c r="P64" s="4">
        <v>0</v>
      </c>
      <c r="Q64" s="4">
        <v>0</v>
      </c>
      <c r="R64" s="35">
        <f t="shared" si="4"/>
        <v>0</v>
      </c>
      <c r="S64" s="32">
        <f t="shared" si="5"/>
        <v>40</v>
      </c>
      <c r="T64">
        <f t="shared" si="6"/>
        <v>40</v>
      </c>
    </row>
    <row r="65" spans="1:20" x14ac:dyDescent="0.25">
      <c r="A65" s="47"/>
      <c r="B65" s="25" t="s">
        <v>9</v>
      </c>
      <c r="C65" s="4">
        <v>536</v>
      </c>
      <c r="D65" s="4">
        <v>323</v>
      </c>
      <c r="E65" s="4"/>
      <c r="F65" s="34">
        <f t="shared" si="1"/>
        <v>859</v>
      </c>
      <c r="G65" s="4">
        <v>112</v>
      </c>
      <c r="H65" s="4">
        <v>87</v>
      </c>
      <c r="I65" s="4">
        <v>0</v>
      </c>
      <c r="J65" s="34">
        <f t="shared" si="2"/>
        <v>199</v>
      </c>
      <c r="K65" s="4">
        <v>607</v>
      </c>
      <c r="L65" s="4">
        <v>630</v>
      </c>
      <c r="M65" s="4">
        <v>268</v>
      </c>
      <c r="N65" s="34">
        <f t="shared" si="3"/>
        <v>1505</v>
      </c>
      <c r="O65" s="4">
        <v>70</v>
      </c>
      <c r="P65" s="4">
        <v>24</v>
      </c>
      <c r="Q65" s="4">
        <v>80</v>
      </c>
      <c r="R65" s="35">
        <f t="shared" si="4"/>
        <v>174</v>
      </c>
      <c r="S65" s="32">
        <f t="shared" si="5"/>
        <v>2737</v>
      </c>
      <c r="T65">
        <f t="shared" si="6"/>
        <v>2737</v>
      </c>
    </row>
    <row r="66" spans="1:20" x14ac:dyDescent="0.25">
      <c r="A66" s="48"/>
      <c r="B66" s="25" t="s">
        <v>2</v>
      </c>
      <c r="C66" s="25">
        <f>SUM(C64:C65)</f>
        <v>536</v>
      </c>
      <c r="D66" s="25">
        <f t="shared" ref="D66:Q66" si="30">SUM(D64:D65)</f>
        <v>363</v>
      </c>
      <c r="E66" s="25">
        <f t="shared" si="30"/>
        <v>0</v>
      </c>
      <c r="F66" s="34">
        <f t="shared" si="1"/>
        <v>899</v>
      </c>
      <c r="G66" s="25">
        <f t="shared" si="30"/>
        <v>112</v>
      </c>
      <c r="H66" s="25">
        <f t="shared" si="30"/>
        <v>87</v>
      </c>
      <c r="I66" s="25">
        <f t="shared" si="30"/>
        <v>0</v>
      </c>
      <c r="J66" s="34">
        <f t="shared" si="2"/>
        <v>199</v>
      </c>
      <c r="K66" s="25">
        <f t="shared" si="30"/>
        <v>607</v>
      </c>
      <c r="L66" s="25">
        <f t="shared" si="30"/>
        <v>630</v>
      </c>
      <c r="M66" s="25">
        <f t="shared" si="30"/>
        <v>268</v>
      </c>
      <c r="N66" s="34">
        <f t="shared" si="3"/>
        <v>1505</v>
      </c>
      <c r="O66" s="25">
        <f t="shared" si="30"/>
        <v>70</v>
      </c>
      <c r="P66" s="25">
        <f t="shared" si="30"/>
        <v>24</v>
      </c>
      <c r="Q66" s="25">
        <f t="shared" si="30"/>
        <v>80</v>
      </c>
      <c r="R66" s="35">
        <f t="shared" si="4"/>
        <v>174</v>
      </c>
      <c r="S66" s="32">
        <f t="shared" si="5"/>
        <v>2777</v>
      </c>
      <c r="T66">
        <f t="shared" si="6"/>
        <v>2777</v>
      </c>
    </row>
    <row r="67" spans="1:20" x14ac:dyDescent="0.25">
      <c r="A67" s="46" t="s">
        <v>98</v>
      </c>
      <c r="B67" s="25" t="s">
        <v>7</v>
      </c>
      <c r="C67" s="4">
        <v>1876</v>
      </c>
      <c r="D67" s="4">
        <v>1044</v>
      </c>
      <c r="E67" s="4">
        <v>410</v>
      </c>
      <c r="F67" s="34">
        <f t="shared" si="1"/>
        <v>3330</v>
      </c>
      <c r="G67" s="4">
        <v>530</v>
      </c>
      <c r="H67" s="4">
        <v>0</v>
      </c>
      <c r="I67" s="4">
        <v>0</v>
      </c>
      <c r="J67" s="34">
        <f t="shared" si="2"/>
        <v>530</v>
      </c>
      <c r="K67" s="4">
        <v>106</v>
      </c>
      <c r="L67" s="4">
        <v>1328</v>
      </c>
      <c r="M67" s="4">
        <v>0</v>
      </c>
      <c r="N67" s="34">
        <f t="shared" si="3"/>
        <v>1434</v>
      </c>
      <c r="O67" s="4">
        <v>484</v>
      </c>
      <c r="P67" s="4">
        <v>181</v>
      </c>
      <c r="Q67" s="4">
        <v>658</v>
      </c>
      <c r="R67" s="35">
        <f t="shared" si="4"/>
        <v>1323</v>
      </c>
      <c r="S67" s="32">
        <f t="shared" si="5"/>
        <v>6617</v>
      </c>
      <c r="T67">
        <f t="shared" si="6"/>
        <v>6617</v>
      </c>
    </row>
    <row r="68" spans="1:20" x14ac:dyDescent="0.25">
      <c r="A68" s="47"/>
      <c r="B68" s="25" t="s">
        <v>15</v>
      </c>
      <c r="C68" s="4">
        <v>262</v>
      </c>
      <c r="D68" s="4">
        <v>263</v>
      </c>
      <c r="E68" s="4">
        <v>410</v>
      </c>
      <c r="F68" s="34">
        <f t="shared" si="1"/>
        <v>935</v>
      </c>
      <c r="G68" s="4">
        <v>203</v>
      </c>
      <c r="H68" s="4">
        <v>251</v>
      </c>
      <c r="I68" s="4">
        <v>289</v>
      </c>
      <c r="J68" s="34">
        <f t="shared" si="2"/>
        <v>743</v>
      </c>
      <c r="K68" s="4">
        <v>195</v>
      </c>
      <c r="L68" s="4">
        <v>208</v>
      </c>
      <c r="M68" s="4">
        <v>225</v>
      </c>
      <c r="N68" s="34">
        <f t="shared" si="3"/>
        <v>628</v>
      </c>
      <c r="O68" s="4">
        <v>225</v>
      </c>
      <c r="P68" s="4">
        <v>40</v>
      </c>
      <c r="Q68" s="14" t="s">
        <v>96</v>
      </c>
      <c r="R68" s="35">
        <f t="shared" si="4"/>
        <v>265</v>
      </c>
      <c r="S68" s="32">
        <f t="shared" si="5"/>
        <v>2571</v>
      </c>
      <c r="T68">
        <f t="shared" si="6"/>
        <v>2571</v>
      </c>
    </row>
    <row r="69" spans="1:20" x14ac:dyDescent="0.25">
      <c r="A69" s="48"/>
      <c r="B69" s="25" t="s">
        <v>2</v>
      </c>
      <c r="C69" s="25">
        <f t="shared" ref="C69:Q69" si="31">SUM(C67:C68)</f>
        <v>2138</v>
      </c>
      <c r="D69" s="25">
        <f t="shared" si="31"/>
        <v>1307</v>
      </c>
      <c r="E69" s="25">
        <f t="shared" si="31"/>
        <v>820</v>
      </c>
      <c r="F69" s="34">
        <f t="shared" ref="F69:F132" si="32">SUM(C69:E69)</f>
        <v>4265</v>
      </c>
      <c r="G69" s="25">
        <f t="shared" si="31"/>
        <v>733</v>
      </c>
      <c r="H69" s="25">
        <f t="shared" si="31"/>
        <v>251</v>
      </c>
      <c r="I69" s="25">
        <f t="shared" si="31"/>
        <v>289</v>
      </c>
      <c r="J69" s="34">
        <f t="shared" ref="J69:J132" si="33">SUM(G69:I69)</f>
        <v>1273</v>
      </c>
      <c r="K69" s="25">
        <f t="shared" si="31"/>
        <v>301</v>
      </c>
      <c r="L69" s="25">
        <f t="shared" si="31"/>
        <v>1536</v>
      </c>
      <c r="M69" s="25">
        <f t="shared" si="31"/>
        <v>225</v>
      </c>
      <c r="N69" s="34">
        <f t="shared" ref="N69:N132" si="34">SUM(K69:M69)</f>
        <v>2062</v>
      </c>
      <c r="O69" s="25">
        <f t="shared" si="31"/>
        <v>709</v>
      </c>
      <c r="P69" s="25">
        <f t="shared" si="31"/>
        <v>221</v>
      </c>
      <c r="Q69" s="25">
        <f t="shared" si="31"/>
        <v>658</v>
      </c>
      <c r="R69" s="35">
        <f t="shared" ref="R69:R132" si="35">SUM(O69:Q69)</f>
        <v>1588</v>
      </c>
      <c r="S69" s="32">
        <f t="shared" ref="S69:S132" si="36">SUM(C69:R69)-F69-J69-N69-R69</f>
        <v>9188</v>
      </c>
      <c r="T69">
        <f t="shared" ref="T69:T132" si="37">F69+J69+N69+R69</f>
        <v>9188</v>
      </c>
    </row>
    <row r="70" spans="1:20" x14ac:dyDescent="0.25">
      <c r="A70" s="46" t="s">
        <v>31</v>
      </c>
      <c r="B70" s="25" t="s">
        <v>7</v>
      </c>
      <c r="C70" s="4">
        <v>39807</v>
      </c>
      <c r="D70" s="4">
        <v>49956</v>
      </c>
      <c r="E70" s="4">
        <v>45645</v>
      </c>
      <c r="F70" s="34">
        <f t="shared" si="32"/>
        <v>135408</v>
      </c>
      <c r="G70" s="4">
        <v>69068</v>
      </c>
      <c r="H70" s="4">
        <v>53150</v>
      </c>
      <c r="I70" s="4">
        <v>157782</v>
      </c>
      <c r="J70" s="34">
        <f t="shared" si="33"/>
        <v>280000</v>
      </c>
      <c r="K70" s="4">
        <v>73222</v>
      </c>
      <c r="L70" s="4">
        <v>86380</v>
      </c>
      <c r="M70" s="4">
        <v>66424</v>
      </c>
      <c r="N70" s="34">
        <f t="shared" si="34"/>
        <v>226026</v>
      </c>
      <c r="O70" s="4">
        <v>58888</v>
      </c>
      <c r="P70" s="4">
        <v>69016</v>
      </c>
      <c r="Q70" s="4">
        <v>55908</v>
      </c>
      <c r="R70" s="35">
        <f t="shared" si="35"/>
        <v>183812</v>
      </c>
      <c r="S70" s="32">
        <f t="shared" si="36"/>
        <v>825246</v>
      </c>
      <c r="T70">
        <f t="shared" si="37"/>
        <v>825246</v>
      </c>
    </row>
    <row r="71" spans="1:20" x14ac:dyDescent="0.25">
      <c r="A71" s="47"/>
      <c r="B71" s="25" t="s">
        <v>5</v>
      </c>
      <c r="C71" s="4">
        <v>5333</v>
      </c>
      <c r="D71" s="4">
        <v>747</v>
      </c>
      <c r="E71" s="4">
        <v>768</v>
      </c>
      <c r="F71" s="34">
        <f t="shared" si="32"/>
        <v>6848</v>
      </c>
      <c r="G71" s="4">
        <v>988</v>
      </c>
      <c r="H71" s="4">
        <v>162</v>
      </c>
      <c r="I71" s="8">
        <v>820</v>
      </c>
      <c r="J71" s="34">
        <f t="shared" si="33"/>
        <v>1970</v>
      </c>
      <c r="K71" s="4">
        <v>2340</v>
      </c>
      <c r="L71" s="4">
        <v>1845</v>
      </c>
      <c r="M71" s="4">
        <v>1238</v>
      </c>
      <c r="N71" s="34">
        <f t="shared" si="34"/>
        <v>5423</v>
      </c>
      <c r="O71" s="4">
        <v>829</v>
      </c>
      <c r="P71" s="4">
        <v>1009</v>
      </c>
      <c r="Q71" s="4">
        <v>355</v>
      </c>
      <c r="R71" s="35">
        <f t="shared" si="35"/>
        <v>2193</v>
      </c>
      <c r="S71" s="32">
        <f t="shared" si="36"/>
        <v>16434</v>
      </c>
      <c r="T71">
        <f t="shared" si="37"/>
        <v>16434</v>
      </c>
    </row>
    <row r="72" spans="1:20" x14ac:dyDescent="0.25">
      <c r="A72" s="48"/>
      <c r="B72" s="25" t="s">
        <v>2</v>
      </c>
      <c r="C72" s="25">
        <f>SUM(C70:C71)</f>
        <v>45140</v>
      </c>
      <c r="D72" s="25">
        <f t="shared" ref="D72:Q72" si="38">SUM(D70:D71)</f>
        <v>50703</v>
      </c>
      <c r="E72" s="25">
        <f t="shared" si="38"/>
        <v>46413</v>
      </c>
      <c r="F72" s="34">
        <f t="shared" si="32"/>
        <v>142256</v>
      </c>
      <c r="G72" s="25">
        <f t="shared" si="38"/>
        <v>70056</v>
      </c>
      <c r="H72" s="25">
        <f t="shared" si="38"/>
        <v>53312</v>
      </c>
      <c r="I72" s="25">
        <f t="shared" si="38"/>
        <v>158602</v>
      </c>
      <c r="J72" s="34">
        <f t="shared" si="33"/>
        <v>281970</v>
      </c>
      <c r="K72" s="25">
        <f t="shared" si="38"/>
        <v>75562</v>
      </c>
      <c r="L72" s="25">
        <f t="shared" si="38"/>
        <v>88225</v>
      </c>
      <c r="M72" s="25">
        <f t="shared" si="38"/>
        <v>67662</v>
      </c>
      <c r="N72" s="34">
        <f t="shared" si="34"/>
        <v>231449</v>
      </c>
      <c r="O72" s="25">
        <f t="shared" si="38"/>
        <v>59717</v>
      </c>
      <c r="P72" s="25">
        <f t="shared" si="38"/>
        <v>70025</v>
      </c>
      <c r="Q72" s="25">
        <f t="shared" si="38"/>
        <v>56263</v>
      </c>
      <c r="R72" s="35">
        <f t="shared" si="35"/>
        <v>186005</v>
      </c>
      <c r="S72" s="32">
        <f t="shared" si="36"/>
        <v>841680</v>
      </c>
      <c r="T72">
        <f t="shared" si="37"/>
        <v>841680</v>
      </c>
    </row>
    <row r="73" spans="1:20" x14ac:dyDescent="0.25">
      <c r="A73" s="46" t="s">
        <v>32</v>
      </c>
      <c r="B73" s="25" t="s">
        <v>7</v>
      </c>
      <c r="C73" s="4">
        <v>114053</v>
      </c>
      <c r="D73" s="4">
        <v>133354</v>
      </c>
      <c r="E73" s="4">
        <v>100470</v>
      </c>
      <c r="F73" s="34">
        <f t="shared" si="32"/>
        <v>347877</v>
      </c>
      <c r="G73" s="4">
        <v>119267</v>
      </c>
      <c r="H73" s="4">
        <v>176483</v>
      </c>
      <c r="I73" s="4">
        <v>190411</v>
      </c>
      <c r="J73" s="34">
        <f t="shared" si="33"/>
        <v>486161</v>
      </c>
      <c r="K73" s="4">
        <v>156178</v>
      </c>
      <c r="L73" s="4">
        <v>144130</v>
      </c>
      <c r="M73" s="4">
        <v>114907</v>
      </c>
      <c r="N73" s="34">
        <f t="shared" si="34"/>
        <v>415215</v>
      </c>
      <c r="O73" s="4">
        <v>142999</v>
      </c>
      <c r="P73" s="4">
        <v>184353</v>
      </c>
      <c r="Q73" s="4">
        <v>142796</v>
      </c>
      <c r="R73" s="35">
        <f t="shared" si="35"/>
        <v>470148</v>
      </c>
      <c r="S73" s="32">
        <f t="shared" si="36"/>
        <v>1719401</v>
      </c>
      <c r="T73">
        <f t="shared" si="37"/>
        <v>1719401</v>
      </c>
    </row>
    <row r="74" spans="1:20" x14ac:dyDescent="0.25">
      <c r="A74" s="47"/>
      <c r="B74" s="25" t="s">
        <v>5</v>
      </c>
      <c r="C74" s="4">
        <v>68068</v>
      </c>
      <c r="D74" s="4">
        <v>64686</v>
      </c>
      <c r="E74" s="4">
        <v>56814</v>
      </c>
      <c r="F74" s="34">
        <f t="shared" si="32"/>
        <v>189568</v>
      </c>
      <c r="G74" s="4">
        <v>56125</v>
      </c>
      <c r="H74" s="4">
        <v>85399</v>
      </c>
      <c r="I74" s="4">
        <v>9964</v>
      </c>
      <c r="J74" s="34">
        <f t="shared" si="33"/>
        <v>151488</v>
      </c>
      <c r="K74" s="4">
        <v>37971</v>
      </c>
      <c r="L74" s="4">
        <v>50686</v>
      </c>
      <c r="M74" s="4">
        <v>71104</v>
      </c>
      <c r="N74" s="34">
        <f t="shared" si="34"/>
        <v>159761</v>
      </c>
      <c r="O74" s="4">
        <v>104447</v>
      </c>
      <c r="P74" s="4">
        <v>99868</v>
      </c>
      <c r="Q74" s="4">
        <v>51360</v>
      </c>
      <c r="R74" s="35">
        <f t="shared" si="35"/>
        <v>255675</v>
      </c>
      <c r="S74" s="32">
        <f t="shared" si="36"/>
        <v>756492</v>
      </c>
      <c r="T74">
        <f t="shared" si="37"/>
        <v>756492</v>
      </c>
    </row>
    <row r="75" spans="1:20" x14ac:dyDescent="0.25">
      <c r="A75" s="48"/>
      <c r="B75" s="25" t="s">
        <v>2</v>
      </c>
      <c r="C75" s="25">
        <f>SUM(C73:C74)</f>
        <v>182121</v>
      </c>
      <c r="D75" s="25">
        <f t="shared" ref="D75:Q75" si="39">SUM(D73:D74)</f>
        <v>198040</v>
      </c>
      <c r="E75" s="25">
        <f t="shared" si="39"/>
        <v>157284</v>
      </c>
      <c r="F75" s="34">
        <f t="shared" si="32"/>
        <v>537445</v>
      </c>
      <c r="G75" s="25">
        <f t="shared" si="39"/>
        <v>175392</v>
      </c>
      <c r="H75" s="25">
        <f t="shared" si="39"/>
        <v>261882</v>
      </c>
      <c r="I75" s="25">
        <f t="shared" si="39"/>
        <v>200375</v>
      </c>
      <c r="J75" s="34">
        <f t="shared" si="33"/>
        <v>637649</v>
      </c>
      <c r="K75" s="25">
        <f t="shared" si="39"/>
        <v>194149</v>
      </c>
      <c r="L75" s="25">
        <f t="shared" si="39"/>
        <v>194816</v>
      </c>
      <c r="M75" s="25">
        <f t="shared" si="39"/>
        <v>186011</v>
      </c>
      <c r="N75" s="34">
        <f t="shared" si="34"/>
        <v>574976</v>
      </c>
      <c r="O75" s="25">
        <f t="shared" si="39"/>
        <v>247446</v>
      </c>
      <c r="P75" s="25">
        <f t="shared" si="39"/>
        <v>284221</v>
      </c>
      <c r="Q75" s="25">
        <f t="shared" si="39"/>
        <v>194156</v>
      </c>
      <c r="R75" s="35">
        <f t="shared" si="35"/>
        <v>725823</v>
      </c>
      <c r="S75" s="32">
        <f t="shared" si="36"/>
        <v>2475893</v>
      </c>
      <c r="T75">
        <f t="shared" si="37"/>
        <v>2475893</v>
      </c>
    </row>
    <row r="76" spans="1:20" x14ac:dyDescent="0.25">
      <c r="A76" s="46" t="s">
        <v>33</v>
      </c>
      <c r="B76" s="25" t="s">
        <v>5</v>
      </c>
      <c r="C76" s="4">
        <v>0</v>
      </c>
      <c r="D76" s="4">
        <v>0</v>
      </c>
      <c r="E76" s="4">
        <v>0</v>
      </c>
      <c r="F76" s="34">
        <f t="shared" si="32"/>
        <v>0</v>
      </c>
      <c r="G76" s="4">
        <v>0</v>
      </c>
      <c r="H76" s="4">
        <v>0</v>
      </c>
      <c r="I76" s="4">
        <v>0</v>
      </c>
      <c r="J76" s="34">
        <f t="shared" si="33"/>
        <v>0</v>
      </c>
      <c r="K76" s="4">
        <v>1840</v>
      </c>
      <c r="L76" s="4">
        <v>0</v>
      </c>
      <c r="M76" s="4">
        <v>0</v>
      </c>
      <c r="N76" s="34">
        <f t="shared" si="34"/>
        <v>1840</v>
      </c>
      <c r="O76" s="4">
        <v>0</v>
      </c>
      <c r="P76" s="4">
        <v>0</v>
      </c>
      <c r="Q76" s="4">
        <v>0</v>
      </c>
      <c r="R76" s="35">
        <f t="shared" si="35"/>
        <v>0</v>
      </c>
      <c r="S76" s="32">
        <f t="shared" si="36"/>
        <v>1840</v>
      </c>
      <c r="T76">
        <f t="shared" si="37"/>
        <v>1840</v>
      </c>
    </row>
    <row r="77" spans="1:20" x14ac:dyDescent="0.25">
      <c r="A77" s="48"/>
      <c r="B77" s="25" t="s">
        <v>2</v>
      </c>
      <c r="C77" s="25">
        <f>SUM(C76)</f>
        <v>0</v>
      </c>
      <c r="D77" s="25">
        <f t="shared" ref="D77:Q77" si="40">SUM(D76)</f>
        <v>0</v>
      </c>
      <c r="E77" s="25">
        <f t="shared" si="40"/>
        <v>0</v>
      </c>
      <c r="F77" s="34">
        <f t="shared" si="32"/>
        <v>0</v>
      </c>
      <c r="G77" s="25">
        <f t="shared" si="40"/>
        <v>0</v>
      </c>
      <c r="H77" s="25">
        <f t="shared" si="40"/>
        <v>0</v>
      </c>
      <c r="I77" s="25">
        <f t="shared" si="40"/>
        <v>0</v>
      </c>
      <c r="J77" s="34">
        <f t="shared" si="33"/>
        <v>0</v>
      </c>
      <c r="K77" s="25">
        <f t="shared" si="40"/>
        <v>1840</v>
      </c>
      <c r="L77" s="25">
        <f t="shared" si="40"/>
        <v>0</v>
      </c>
      <c r="M77" s="25">
        <f t="shared" si="40"/>
        <v>0</v>
      </c>
      <c r="N77" s="34">
        <f t="shared" si="34"/>
        <v>1840</v>
      </c>
      <c r="O77" s="25">
        <f t="shared" si="40"/>
        <v>0</v>
      </c>
      <c r="P77" s="25">
        <f t="shared" si="40"/>
        <v>0</v>
      </c>
      <c r="Q77" s="25">
        <f t="shared" si="40"/>
        <v>0</v>
      </c>
      <c r="R77" s="35">
        <f t="shared" si="35"/>
        <v>0</v>
      </c>
      <c r="S77" s="32">
        <f t="shared" si="36"/>
        <v>1840</v>
      </c>
      <c r="T77">
        <f t="shared" si="37"/>
        <v>1840</v>
      </c>
    </row>
    <row r="78" spans="1:20" x14ac:dyDescent="0.25">
      <c r="A78" s="46" t="s">
        <v>34</v>
      </c>
      <c r="B78" s="25" t="s">
        <v>7</v>
      </c>
      <c r="C78" s="4">
        <v>300</v>
      </c>
      <c r="D78" s="4">
        <v>450</v>
      </c>
      <c r="E78" s="4">
        <v>425</v>
      </c>
      <c r="F78" s="34">
        <f t="shared" si="32"/>
        <v>1175</v>
      </c>
      <c r="G78" s="4">
        <v>350</v>
      </c>
      <c r="H78" s="4">
        <v>350</v>
      </c>
      <c r="I78" s="4">
        <v>400</v>
      </c>
      <c r="J78" s="34">
        <f t="shared" si="33"/>
        <v>1100</v>
      </c>
      <c r="K78" s="4">
        <v>450</v>
      </c>
      <c r="L78" s="4">
        <v>300</v>
      </c>
      <c r="M78" s="4">
        <v>300</v>
      </c>
      <c r="N78" s="34">
        <f t="shared" si="34"/>
        <v>1050</v>
      </c>
      <c r="O78" s="4">
        <v>250</v>
      </c>
      <c r="P78" s="4">
        <v>0</v>
      </c>
      <c r="Q78" s="4">
        <v>0</v>
      </c>
      <c r="R78" s="35">
        <f t="shared" si="35"/>
        <v>250</v>
      </c>
      <c r="S78" s="32">
        <f t="shared" si="36"/>
        <v>3575</v>
      </c>
      <c r="T78">
        <f t="shared" si="37"/>
        <v>3575</v>
      </c>
    </row>
    <row r="79" spans="1:20" x14ac:dyDescent="0.25">
      <c r="A79" s="47"/>
      <c r="B79" s="25" t="s">
        <v>15</v>
      </c>
      <c r="C79" s="4">
        <v>47490</v>
      </c>
      <c r="D79" s="4">
        <v>56435</v>
      </c>
      <c r="E79" s="4">
        <v>59145</v>
      </c>
      <c r="F79" s="34">
        <f t="shared" si="32"/>
        <v>163070</v>
      </c>
      <c r="G79" s="4">
        <v>73760</v>
      </c>
      <c r="H79" s="4">
        <v>116900</v>
      </c>
      <c r="I79" s="4">
        <v>122805</v>
      </c>
      <c r="J79" s="34">
        <f t="shared" si="33"/>
        <v>313465</v>
      </c>
      <c r="K79" s="4">
        <v>1485</v>
      </c>
      <c r="L79" s="4">
        <v>129715</v>
      </c>
      <c r="M79" s="4">
        <v>120717</v>
      </c>
      <c r="N79" s="34">
        <f t="shared" si="34"/>
        <v>251917</v>
      </c>
      <c r="O79" s="4">
        <v>103250</v>
      </c>
      <c r="P79" s="4">
        <v>66215</v>
      </c>
      <c r="Q79" s="4">
        <v>28510</v>
      </c>
      <c r="R79" s="35">
        <f t="shared" si="35"/>
        <v>197975</v>
      </c>
      <c r="S79" s="32">
        <f t="shared" si="36"/>
        <v>926427</v>
      </c>
      <c r="T79">
        <f t="shared" si="37"/>
        <v>926427</v>
      </c>
    </row>
    <row r="80" spans="1:20" x14ac:dyDescent="0.25">
      <c r="A80" s="48"/>
      <c r="B80" s="25" t="s">
        <v>2</v>
      </c>
      <c r="C80" s="25">
        <f>SUM(C78:C79)</f>
        <v>47790</v>
      </c>
      <c r="D80" s="25">
        <f t="shared" ref="D80:Q80" si="41">SUM(D78:D79)</f>
        <v>56885</v>
      </c>
      <c r="E80" s="25">
        <f t="shared" si="41"/>
        <v>59570</v>
      </c>
      <c r="F80" s="34">
        <f t="shared" si="32"/>
        <v>164245</v>
      </c>
      <c r="G80" s="25">
        <f t="shared" si="41"/>
        <v>74110</v>
      </c>
      <c r="H80" s="25">
        <f t="shared" si="41"/>
        <v>117250</v>
      </c>
      <c r="I80" s="25">
        <f t="shared" si="41"/>
        <v>123205</v>
      </c>
      <c r="J80" s="34">
        <f t="shared" si="33"/>
        <v>314565</v>
      </c>
      <c r="K80" s="25">
        <f t="shared" si="41"/>
        <v>1935</v>
      </c>
      <c r="L80" s="25">
        <f t="shared" si="41"/>
        <v>130015</v>
      </c>
      <c r="M80" s="25">
        <f t="shared" si="41"/>
        <v>121017</v>
      </c>
      <c r="N80" s="34">
        <f t="shared" si="34"/>
        <v>252967</v>
      </c>
      <c r="O80" s="25">
        <f t="shared" si="41"/>
        <v>103500</v>
      </c>
      <c r="P80" s="25">
        <f t="shared" si="41"/>
        <v>66215</v>
      </c>
      <c r="Q80" s="25">
        <f t="shared" si="41"/>
        <v>28510</v>
      </c>
      <c r="R80" s="35">
        <f t="shared" si="35"/>
        <v>198225</v>
      </c>
      <c r="S80" s="32">
        <f t="shared" si="36"/>
        <v>930002</v>
      </c>
      <c r="T80">
        <f t="shared" si="37"/>
        <v>930002</v>
      </c>
    </row>
    <row r="81" spans="1:20" x14ac:dyDescent="0.25">
      <c r="A81" s="46" t="s">
        <v>35</v>
      </c>
      <c r="B81" s="25" t="s">
        <v>15</v>
      </c>
      <c r="C81" s="4">
        <v>361</v>
      </c>
      <c r="D81" s="4">
        <v>50</v>
      </c>
      <c r="E81" s="4" t="s">
        <v>92</v>
      </c>
      <c r="F81" s="34">
        <f t="shared" si="32"/>
        <v>411</v>
      </c>
      <c r="G81" s="4">
        <v>351</v>
      </c>
      <c r="H81" s="4">
        <v>62</v>
      </c>
      <c r="I81" s="4">
        <v>70</v>
      </c>
      <c r="J81" s="34">
        <f t="shared" si="33"/>
        <v>483</v>
      </c>
      <c r="K81" s="4" t="s">
        <v>92</v>
      </c>
      <c r="L81" s="4">
        <v>271</v>
      </c>
      <c r="M81" s="4">
        <v>185</v>
      </c>
      <c r="N81" s="34">
        <f t="shared" si="34"/>
        <v>456</v>
      </c>
      <c r="O81" s="4">
        <v>102</v>
      </c>
      <c r="P81" s="4" t="s">
        <v>92</v>
      </c>
      <c r="Q81" s="15" t="s">
        <v>95</v>
      </c>
      <c r="R81" s="35">
        <f t="shared" si="35"/>
        <v>102</v>
      </c>
      <c r="S81" s="32">
        <f t="shared" si="36"/>
        <v>1452</v>
      </c>
      <c r="T81">
        <f t="shared" si="37"/>
        <v>1452</v>
      </c>
    </row>
    <row r="82" spans="1:20" x14ac:dyDescent="0.25">
      <c r="A82" s="47"/>
      <c r="B82" s="25" t="s">
        <v>5</v>
      </c>
      <c r="C82" s="4">
        <v>6465</v>
      </c>
      <c r="D82" s="4">
        <v>5020</v>
      </c>
      <c r="E82" s="4">
        <v>4592</v>
      </c>
      <c r="F82" s="34">
        <f t="shared" si="32"/>
        <v>16077</v>
      </c>
      <c r="G82" s="4">
        <v>5601</v>
      </c>
      <c r="H82" s="4">
        <v>5038</v>
      </c>
      <c r="I82" s="4">
        <v>5308</v>
      </c>
      <c r="J82" s="34">
        <f t="shared" si="33"/>
        <v>15947</v>
      </c>
      <c r="K82" s="4">
        <v>3597</v>
      </c>
      <c r="L82" s="4">
        <v>5508</v>
      </c>
      <c r="M82" s="4">
        <v>5449</v>
      </c>
      <c r="N82" s="34">
        <f t="shared" si="34"/>
        <v>14554</v>
      </c>
      <c r="O82" s="4">
        <v>5254</v>
      </c>
      <c r="P82" s="4">
        <v>6554</v>
      </c>
      <c r="Q82" s="4">
        <v>5893</v>
      </c>
      <c r="R82" s="35">
        <f t="shared" si="35"/>
        <v>17701</v>
      </c>
      <c r="S82" s="32">
        <f t="shared" si="36"/>
        <v>64279</v>
      </c>
      <c r="T82">
        <f t="shared" si="37"/>
        <v>64279</v>
      </c>
    </row>
    <row r="83" spans="1:20" x14ac:dyDescent="0.25">
      <c r="A83" s="47"/>
      <c r="B83" s="25" t="s">
        <v>9</v>
      </c>
      <c r="C83" s="4">
        <v>0</v>
      </c>
      <c r="D83" s="4">
        <v>0</v>
      </c>
      <c r="E83" s="4">
        <v>0</v>
      </c>
      <c r="F83" s="34">
        <f t="shared" si="32"/>
        <v>0</v>
      </c>
      <c r="G83" s="4">
        <v>21</v>
      </c>
      <c r="H83" s="4">
        <v>0</v>
      </c>
      <c r="I83" s="4">
        <v>0</v>
      </c>
      <c r="J83" s="34">
        <f t="shared" si="33"/>
        <v>21</v>
      </c>
      <c r="K83" s="4">
        <v>0</v>
      </c>
      <c r="L83" s="4">
        <v>0</v>
      </c>
      <c r="M83" s="4">
        <v>0</v>
      </c>
      <c r="N83" s="34">
        <f t="shared" si="34"/>
        <v>0</v>
      </c>
      <c r="O83" s="4">
        <v>0</v>
      </c>
      <c r="P83" s="4">
        <v>0</v>
      </c>
      <c r="Q83" s="4">
        <v>0</v>
      </c>
      <c r="R83" s="35">
        <f t="shared" si="35"/>
        <v>0</v>
      </c>
      <c r="S83" s="32">
        <f t="shared" si="36"/>
        <v>21</v>
      </c>
      <c r="T83">
        <f t="shared" si="37"/>
        <v>21</v>
      </c>
    </row>
    <row r="84" spans="1:20" x14ac:dyDescent="0.25">
      <c r="A84" s="48"/>
      <c r="B84" s="25" t="s">
        <v>2</v>
      </c>
      <c r="C84" s="25">
        <f>SUM(C81:C83)</f>
        <v>6826</v>
      </c>
      <c r="D84" s="25">
        <f t="shared" ref="D84:Q84" si="42">SUM(D81:D83)</f>
        <v>5070</v>
      </c>
      <c r="E84" s="25">
        <f t="shared" si="42"/>
        <v>4592</v>
      </c>
      <c r="F84" s="34">
        <f t="shared" si="32"/>
        <v>16488</v>
      </c>
      <c r="G84" s="25">
        <f t="shared" si="42"/>
        <v>5973</v>
      </c>
      <c r="H84" s="25">
        <f t="shared" si="42"/>
        <v>5100</v>
      </c>
      <c r="I84" s="25">
        <f t="shared" si="42"/>
        <v>5378</v>
      </c>
      <c r="J84" s="34">
        <f t="shared" si="33"/>
        <v>16451</v>
      </c>
      <c r="K84" s="25">
        <f t="shared" si="42"/>
        <v>3597</v>
      </c>
      <c r="L84" s="25">
        <f t="shared" si="42"/>
        <v>5779</v>
      </c>
      <c r="M84" s="25">
        <f t="shared" si="42"/>
        <v>5634</v>
      </c>
      <c r="N84" s="34">
        <f t="shared" si="34"/>
        <v>15010</v>
      </c>
      <c r="O84" s="25">
        <f t="shared" si="42"/>
        <v>5356</v>
      </c>
      <c r="P84" s="25">
        <f t="shared" si="42"/>
        <v>6554</v>
      </c>
      <c r="Q84" s="25">
        <f t="shared" si="42"/>
        <v>5893</v>
      </c>
      <c r="R84" s="35">
        <f t="shared" si="35"/>
        <v>17803</v>
      </c>
      <c r="S84" s="32">
        <f t="shared" si="36"/>
        <v>65752</v>
      </c>
      <c r="T84">
        <f t="shared" si="37"/>
        <v>65752</v>
      </c>
    </row>
    <row r="85" spans="1:20" x14ac:dyDescent="0.25">
      <c r="A85" s="46" t="s">
        <v>75</v>
      </c>
      <c r="B85" s="25" t="s">
        <v>5</v>
      </c>
      <c r="C85" s="4">
        <v>70</v>
      </c>
      <c r="D85" s="4">
        <v>70</v>
      </c>
      <c r="E85" s="4">
        <v>100</v>
      </c>
      <c r="F85" s="34">
        <f t="shared" si="32"/>
        <v>240</v>
      </c>
      <c r="G85" s="4">
        <v>0</v>
      </c>
      <c r="H85" s="4">
        <v>0</v>
      </c>
      <c r="I85" s="4">
        <v>60</v>
      </c>
      <c r="J85" s="34">
        <f t="shared" si="33"/>
        <v>60</v>
      </c>
      <c r="K85" s="4">
        <v>40</v>
      </c>
      <c r="L85" s="4">
        <v>0</v>
      </c>
      <c r="M85" s="4">
        <v>0</v>
      </c>
      <c r="N85" s="34">
        <f t="shared" si="34"/>
        <v>40</v>
      </c>
      <c r="O85" s="4">
        <v>0</v>
      </c>
      <c r="P85" s="4">
        <v>20</v>
      </c>
      <c r="Q85" s="4">
        <v>0</v>
      </c>
      <c r="R85" s="35">
        <f t="shared" si="35"/>
        <v>20</v>
      </c>
      <c r="S85" s="32">
        <f t="shared" si="36"/>
        <v>360</v>
      </c>
      <c r="T85">
        <f t="shared" si="37"/>
        <v>360</v>
      </c>
    </row>
    <row r="86" spans="1:20" x14ac:dyDescent="0.25">
      <c r="A86" s="48"/>
      <c r="B86" s="25" t="s">
        <v>2</v>
      </c>
      <c r="C86" s="25">
        <f>SUM(C85)</f>
        <v>70</v>
      </c>
      <c r="D86" s="25">
        <f t="shared" ref="D86:Q86" si="43">SUM(D85)</f>
        <v>70</v>
      </c>
      <c r="E86" s="25">
        <f t="shared" si="43"/>
        <v>100</v>
      </c>
      <c r="F86" s="34">
        <f t="shared" si="32"/>
        <v>240</v>
      </c>
      <c r="G86" s="25">
        <f t="shared" si="43"/>
        <v>0</v>
      </c>
      <c r="H86" s="25">
        <f t="shared" si="43"/>
        <v>0</v>
      </c>
      <c r="I86" s="25">
        <f t="shared" si="43"/>
        <v>60</v>
      </c>
      <c r="J86" s="34">
        <f t="shared" si="33"/>
        <v>60</v>
      </c>
      <c r="K86" s="25">
        <f t="shared" si="43"/>
        <v>40</v>
      </c>
      <c r="L86" s="25">
        <f t="shared" si="43"/>
        <v>0</v>
      </c>
      <c r="M86" s="25">
        <f t="shared" si="43"/>
        <v>0</v>
      </c>
      <c r="N86" s="34">
        <f t="shared" si="34"/>
        <v>40</v>
      </c>
      <c r="O86" s="25">
        <v>0</v>
      </c>
      <c r="P86" s="25">
        <f t="shared" si="43"/>
        <v>20</v>
      </c>
      <c r="Q86" s="25">
        <f t="shared" si="43"/>
        <v>0</v>
      </c>
      <c r="R86" s="35">
        <f t="shared" si="35"/>
        <v>20</v>
      </c>
      <c r="S86" s="32">
        <f t="shared" si="36"/>
        <v>360</v>
      </c>
      <c r="T86">
        <f t="shared" si="37"/>
        <v>360</v>
      </c>
    </row>
    <row r="87" spans="1:20" x14ac:dyDescent="0.25">
      <c r="A87" s="46" t="s">
        <v>74</v>
      </c>
      <c r="B87" s="25" t="s">
        <v>5</v>
      </c>
      <c r="C87" s="4">
        <v>0</v>
      </c>
      <c r="D87" s="4">
        <v>0</v>
      </c>
      <c r="E87" s="4">
        <v>25</v>
      </c>
      <c r="F87" s="34">
        <f t="shared" si="32"/>
        <v>25</v>
      </c>
      <c r="G87" s="4">
        <v>0</v>
      </c>
      <c r="H87" s="4">
        <v>60</v>
      </c>
      <c r="I87" s="4">
        <v>41</v>
      </c>
      <c r="J87" s="34">
        <f t="shared" si="33"/>
        <v>101</v>
      </c>
      <c r="K87" s="4">
        <v>41</v>
      </c>
      <c r="L87" s="4">
        <v>0</v>
      </c>
      <c r="M87" s="4">
        <v>0</v>
      </c>
      <c r="N87" s="34">
        <f t="shared" si="34"/>
        <v>41</v>
      </c>
      <c r="O87" s="4">
        <v>0</v>
      </c>
      <c r="P87" s="4">
        <v>0</v>
      </c>
      <c r="Q87" s="4">
        <v>0</v>
      </c>
      <c r="R87" s="35">
        <f t="shared" si="35"/>
        <v>0</v>
      </c>
      <c r="S87" s="32">
        <f t="shared" si="36"/>
        <v>167</v>
      </c>
      <c r="T87">
        <f t="shared" si="37"/>
        <v>167</v>
      </c>
    </row>
    <row r="88" spans="1:20" x14ac:dyDescent="0.25">
      <c r="A88" s="48"/>
      <c r="B88" s="25" t="s">
        <v>2</v>
      </c>
      <c r="C88" s="25">
        <f t="shared" ref="C88:Q88" si="44">SUM(C87)</f>
        <v>0</v>
      </c>
      <c r="D88" s="25">
        <f t="shared" si="44"/>
        <v>0</v>
      </c>
      <c r="E88" s="25">
        <f t="shared" si="44"/>
        <v>25</v>
      </c>
      <c r="F88" s="34">
        <f t="shared" si="32"/>
        <v>25</v>
      </c>
      <c r="G88" s="25">
        <f t="shared" si="44"/>
        <v>0</v>
      </c>
      <c r="H88" s="25">
        <f t="shared" si="44"/>
        <v>60</v>
      </c>
      <c r="I88" s="25">
        <f t="shared" si="44"/>
        <v>41</v>
      </c>
      <c r="J88" s="34">
        <f t="shared" si="33"/>
        <v>101</v>
      </c>
      <c r="K88" s="25">
        <f t="shared" si="44"/>
        <v>41</v>
      </c>
      <c r="L88" s="25">
        <f t="shared" si="44"/>
        <v>0</v>
      </c>
      <c r="M88" s="25">
        <f t="shared" si="44"/>
        <v>0</v>
      </c>
      <c r="N88" s="34">
        <f t="shared" si="34"/>
        <v>41</v>
      </c>
      <c r="O88" s="25">
        <f t="shared" si="44"/>
        <v>0</v>
      </c>
      <c r="P88" s="25">
        <f t="shared" si="44"/>
        <v>0</v>
      </c>
      <c r="Q88" s="25">
        <f t="shared" si="44"/>
        <v>0</v>
      </c>
      <c r="R88" s="35">
        <f t="shared" si="35"/>
        <v>0</v>
      </c>
      <c r="S88" s="32">
        <f t="shared" si="36"/>
        <v>167</v>
      </c>
      <c r="T88">
        <f t="shared" si="37"/>
        <v>167</v>
      </c>
    </row>
    <row r="89" spans="1:20" x14ac:dyDescent="0.25">
      <c r="A89" s="46" t="s">
        <v>36</v>
      </c>
      <c r="B89" s="25" t="s">
        <v>9</v>
      </c>
      <c r="C89" s="4">
        <v>0</v>
      </c>
      <c r="D89" s="4">
        <v>0</v>
      </c>
      <c r="E89" s="4">
        <v>0</v>
      </c>
      <c r="F89" s="34">
        <f t="shared" si="32"/>
        <v>0</v>
      </c>
      <c r="G89" s="4">
        <v>0</v>
      </c>
      <c r="H89" s="4">
        <v>0</v>
      </c>
      <c r="I89" s="4">
        <v>0</v>
      </c>
      <c r="J89" s="34">
        <f t="shared" si="33"/>
        <v>0</v>
      </c>
      <c r="K89" s="4">
        <v>0</v>
      </c>
      <c r="L89" s="4">
        <v>0</v>
      </c>
      <c r="M89" s="4">
        <v>0</v>
      </c>
      <c r="N89" s="34">
        <f t="shared" si="34"/>
        <v>0</v>
      </c>
      <c r="O89" s="4">
        <v>0</v>
      </c>
      <c r="P89" s="4">
        <v>0</v>
      </c>
      <c r="Q89" s="4">
        <v>0</v>
      </c>
      <c r="R89" s="35">
        <f t="shared" si="35"/>
        <v>0</v>
      </c>
      <c r="S89" s="32">
        <f t="shared" si="36"/>
        <v>0</v>
      </c>
      <c r="T89">
        <f t="shared" si="37"/>
        <v>0</v>
      </c>
    </row>
    <row r="90" spans="1:20" x14ac:dyDescent="0.25">
      <c r="A90" s="48"/>
      <c r="B90" s="25" t="s">
        <v>2</v>
      </c>
      <c r="C90" s="25">
        <f>SUM(C89)</f>
        <v>0</v>
      </c>
      <c r="D90" s="25">
        <f t="shared" ref="D90:Q90" si="45">SUM(D89)</f>
        <v>0</v>
      </c>
      <c r="E90" s="25">
        <f t="shared" si="45"/>
        <v>0</v>
      </c>
      <c r="F90" s="34">
        <f t="shared" si="32"/>
        <v>0</v>
      </c>
      <c r="G90" s="25">
        <f t="shared" si="45"/>
        <v>0</v>
      </c>
      <c r="H90" s="25">
        <f t="shared" si="45"/>
        <v>0</v>
      </c>
      <c r="I90" s="25">
        <f t="shared" si="45"/>
        <v>0</v>
      </c>
      <c r="J90" s="34">
        <f t="shared" si="33"/>
        <v>0</v>
      </c>
      <c r="K90" s="25">
        <f t="shared" si="45"/>
        <v>0</v>
      </c>
      <c r="L90" s="25">
        <f t="shared" si="45"/>
        <v>0</v>
      </c>
      <c r="M90" s="25">
        <f t="shared" si="45"/>
        <v>0</v>
      </c>
      <c r="N90" s="34">
        <f t="shared" si="34"/>
        <v>0</v>
      </c>
      <c r="O90" s="25">
        <f t="shared" si="45"/>
        <v>0</v>
      </c>
      <c r="P90" s="25">
        <f t="shared" si="45"/>
        <v>0</v>
      </c>
      <c r="Q90" s="25">
        <f t="shared" si="45"/>
        <v>0</v>
      </c>
      <c r="R90" s="35">
        <f t="shared" si="35"/>
        <v>0</v>
      </c>
      <c r="S90" s="32">
        <f t="shared" si="36"/>
        <v>0</v>
      </c>
      <c r="T90">
        <f t="shared" si="37"/>
        <v>0</v>
      </c>
    </row>
    <row r="91" spans="1:20" x14ac:dyDescent="0.25">
      <c r="A91" s="46" t="s">
        <v>37</v>
      </c>
      <c r="B91" s="25" t="s">
        <v>9</v>
      </c>
      <c r="C91" s="4">
        <v>0</v>
      </c>
      <c r="D91" s="4">
        <v>0</v>
      </c>
      <c r="E91" s="4">
        <v>0</v>
      </c>
      <c r="F91" s="34">
        <f t="shared" si="32"/>
        <v>0</v>
      </c>
      <c r="G91" s="4">
        <v>0</v>
      </c>
      <c r="H91" s="4">
        <v>0</v>
      </c>
      <c r="I91" s="4">
        <v>0</v>
      </c>
      <c r="J91" s="34">
        <f t="shared" si="33"/>
        <v>0</v>
      </c>
      <c r="K91" s="4">
        <v>0</v>
      </c>
      <c r="L91" s="4">
        <v>0</v>
      </c>
      <c r="M91" s="4">
        <v>0</v>
      </c>
      <c r="N91" s="34">
        <f t="shared" si="34"/>
        <v>0</v>
      </c>
      <c r="O91" s="4">
        <v>0</v>
      </c>
      <c r="P91" s="4">
        <v>0</v>
      </c>
      <c r="Q91" s="4">
        <v>0</v>
      </c>
      <c r="R91" s="35">
        <f t="shared" si="35"/>
        <v>0</v>
      </c>
      <c r="S91" s="32">
        <f t="shared" si="36"/>
        <v>0</v>
      </c>
      <c r="T91">
        <f t="shared" si="37"/>
        <v>0</v>
      </c>
    </row>
    <row r="92" spans="1:20" x14ac:dyDescent="0.25">
      <c r="A92" s="48"/>
      <c r="B92" s="25" t="s">
        <v>2</v>
      </c>
      <c r="C92" s="25">
        <f>SUM(C91)</f>
        <v>0</v>
      </c>
      <c r="D92" s="25">
        <f t="shared" ref="D92:Q92" si="46">SUM(D91)</f>
        <v>0</v>
      </c>
      <c r="E92" s="25">
        <f t="shared" si="46"/>
        <v>0</v>
      </c>
      <c r="F92" s="34">
        <f t="shared" si="32"/>
        <v>0</v>
      </c>
      <c r="G92" s="25">
        <f t="shared" si="46"/>
        <v>0</v>
      </c>
      <c r="H92" s="25">
        <f t="shared" si="46"/>
        <v>0</v>
      </c>
      <c r="I92" s="25">
        <f t="shared" si="46"/>
        <v>0</v>
      </c>
      <c r="J92" s="34">
        <f t="shared" si="33"/>
        <v>0</v>
      </c>
      <c r="K92" s="25">
        <f t="shared" si="46"/>
        <v>0</v>
      </c>
      <c r="L92" s="25">
        <f t="shared" si="46"/>
        <v>0</v>
      </c>
      <c r="M92" s="25">
        <f t="shared" si="46"/>
        <v>0</v>
      </c>
      <c r="N92" s="34">
        <f t="shared" si="34"/>
        <v>0</v>
      </c>
      <c r="O92" s="25">
        <f t="shared" si="46"/>
        <v>0</v>
      </c>
      <c r="P92" s="25">
        <f t="shared" si="46"/>
        <v>0</v>
      </c>
      <c r="Q92" s="25">
        <f t="shared" si="46"/>
        <v>0</v>
      </c>
      <c r="R92" s="35">
        <f t="shared" si="35"/>
        <v>0</v>
      </c>
      <c r="S92" s="32">
        <f t="shared" si="36"/>
        <v>0</v>
      </c>
      <c r="T92">
        <f t="shared" si="37"/>
        <v>0</v>
      </c>
    </row>
    <row r="93" spans="1:20" x14ac:dyDescent="0.25">
      <c r="A93" s="46" t="s">
        <v>38</v>
      </c>
      <c r="B93" s="25" t="s">
        <v>9</v>
      </c>
      <c r="C93" s="4">
        <v>0</v>
      </c>
      <c r="D93" s="4">
        <v>0</v>
      </c>
      <c r="E93" s="4">
        <v>0</v>
      </c>
      <c r="F93" s="34">
        <f t="shared" si="32"/>
        <v>0</v>
      </c>
      <c r="G93" s="4">
        <v>0</v>
      </c>
      <c r="H93" s="4">
        <v>0</v>
      </c>
      <c r="I93" s="4">
        <v>0</v>
      </c>
      <c r="J93" s="34">
        <f t="shared" si="33"/>
        <v>0</v>
      </c>
      <c r="K93" s="4">
        <v>0</v>
      </c>
      <c r="L93" s="4">
        <v>0</v>
      </c>
      <c r="M93" s="4">
        <v>0</v>
      </c>
      <c r="N93" s="34">
        <f t="shared" si="34"/>
        <v>0</v>
      </c>
      <c r="O93" s="4">
        <v>0</v>
      </c>
      <c r="P93" s="4">
        <v>0</v>
      </c>
      <c r="Q93" s="4">
        <v>0</v>
      </c>
      <c r="R93" s="35">
        <f t="shared" si="35"/>
        <v>0</v>
      </c>
      <c r="S93" s="32">
        <f t="shared" si="36"/>
        <v>0</v>
      </c>
      <c r="T93">
        <f t="shared" si="37"/>
        <v>0</v>
      </c>
    </row>
    <row r="94" spans="1:20" x14ac:dyDescent="0.25">
      <c r="A94" s="54"/>
      <c r="B94" s="25" t="s">
        <v>2</v>
      </c>
      <c r="C94" s="25">
        <f>SUM(C93)</f>
        <v>0</v>
      </c>
      <c r="D94" s="25">
        <f t="shared" ref="D94:Q94" si="47">SUM(D93)</f>
        <v>0</v>
      </c>
      <c r="E94" s="25">
        <f t="shared" si="47"/>
        <v>0</v>
      </c>
      <c r="F94" s="34">
        <f t="shared" si="32"/>
        <v>0</v>
      </c>
      <c r="G94" s="25">
        <f t="shared" si="47"/>
        <v>0</v>
      </c>
      <c r="H94" s="25">
        <f t="shared" si="47"/>
        <v>0</v>
      </c>
      <c r="I94" s="25">
        <f t="shared" si="47"/>
        <v>0</v>
      </c>
      <c r="J94" s="34">
        <f t="shared" si="33"/>
        <v>0</v>
      </c>
      <c r="K94" s="25">
        <f t="shared" si="47"/>
        <v>0</v>
      </c>
      <c r="L94" s="25">
        <f t="shared" si="47"/>
        <v>0</v>
      </c>
      <c r="M94" s="25">
        <f t="shared" si="47"/>
        <v>0</v>
      </c>
      <c r="N94" s="34">
        <f t="shared" si="34"/>
        <v>0</v>
      </c>
      <c r="O94" s="25">
        <f t="shared" si="47"/>
        <v>0</v>
      </c>
      <c r="P94" s="25">
        <f t="shared" si="47"/>
        <v>0</v>
      </c>
      <c r="Q94" s="25">
        <f t="shared" si="47"/>
        <v>0</v>
      </c>
      <c r="R94" s="35">
        <f t="shared" si="35"/>
        <v>0</v>
      </c>
      <c r="S94" s="32">
        <f t="shared" si="36"/>
        <v>0</v>
      </c>
      <c r="T94">
        <f t="shared" si="37"/>
        <v>0</v>
      </c>
    </row>
    <row r="95" spans="1:20" x14ac:dyDescent="0.25">
      <c r="A95" s="46" t="s">
        <v>39</v>
      </c>
      <c r="B95" s="25" t="s">
        <v>5</v>
      </c>
      <c r="C95" s="4">
        <v>0</v>
      </c>
      <c r="D95" s="4">
        <v>0</v>
      </c>
      <c r="E95" s="4">
        <v>0</v>
      </c>
      <c r="F95" s="34">
        <f t="shared" si="32"/>
        <v>0</v>
      </c>
      <c r="G95" s="4">
        <v>0</v>
      </c>
      <c r="H95" s="4">
        <v>0</v>
      </c>
      <c r="I95" s="4">
        <v>0</v>
      </c>
      <c r="J95" s="34">
        <f t="shared" si="33"/>
        <v>0</v>
      </c>
      <c r="K95" s="4">
        <v>0</v>
      </c>
      <c r="L95" s="4">
        <v>0</v>
      </c>
      <c r="M95" s="4">
        <v>0</v>
      </c>
      <c r="N95" s="34">
        <f t="shared" si="34"/>
        <v>0</v>
      </c>
      <c r="O95" s="4">
        <v>0</v>
      </c>
      <c r="P95" s="4">
        <v>0</v>
      </c>
      <c r="Q95" s="4">
        <v>0</v>
      </c>
      <c r="R95" s="35">
        <f t="shared" si="35"/>
        <v>0</v>
      </c>
      <c r="S95" s="32">
        <f t="shared" si="36"/>
        <v>0</v>
      </c>
      <c r="T95">
        <f t="shared" si="37"/>
        <v>0</v>
      </c>
    </row>
    <row r="96" spans="1:20" x14ac:dyDescent="0.25">
      <c r="A96" s="48"/>
      <c r="B96" s="25" t="s">
        <v>2</v>
      </c>
      <c r="C96" s="25">
        <f>SUM(C95)</f>
        <v>0</v>
      </c>
      <c r="D96" s="25">
        <f t="shared" ref="D96:Q96" si="48">SUM(D95)</f>
        <v>0</v>
      </c>
      <c r="E96" s="25">
        <f t="shared" si="48"/>
        <v>0</v>
      </c>
      <c r="F96" s="34">
        <f t="shared" si="32"/>
        <v>0</v>
      </c>
      <c r="G96" s="25">
        <f t="shared" si="48"/>
        <v>0</v>
      </c>
      <c r="H96" s="25">
        <f t="shared" si="48"/>
        <v>0</v>
      </c>
      <c r="I96" s="25">
        <f t="shared" si="48"/>
        <v>0</v>
      </c>
      <c r="J96" s="34">
        <f t="shared" si="33"/>
        <v>0</v>
      </c>
      <c r="K96" s="25">
        <f t="shared" si="48"/>
        <v>0</v>
      </c>
      <c r="L96" s="25">
        <f t="shared" si="48"/>
        <v>0</v>
      </c>
      <c r="M96" s="25">
        <f t="shared" si="48"/>
        <v>0</v>
      </c>
      <c r="N96" s="34">
        <f t="shared" si="34"/>
        <v>0</v>
      </c>
      <c r="O96" s="25">
        <f t="shared" si="48"/>
        <v>0</v>
      </c>
      <c r="P96" s="25">
        <f t="shared" si="48"/>
        <v>0</v>
      </c>
      <c r="Q96" s="25">
        <f t="shared" si="48"/>
        <v>0</v>
      </c>
      <c r="R96" s="35">
        <f t="shared" si="35"/>
        <v>0</v>
      </c>
      <c r="S96" s="32">
        <f t="shared" si="36"/>
        <v>0</v>
      </c>
      <c r="T96">
        <f t="shared" si="37"/>
        <v>0</v>
      </c>
    </row>
    <row r="97" spans="1:20" x14ac:dyDescent="0.25">
      <c r="A97" s="46" t="s">
        <v>40</v>
      </c>
      <c r="B97" s="25" t="s">
        <v>7</v>
      </c>
      <c r="C97" s="4">
        <v>15764</v>
      </c>
      <c r="D97" s="4">
        <v>24019</v>
      </c>
      <c r="E97" s="4">
        <v>30783</v>
      </c>
      <c r="F97" s="34">
        <f t="shared" si="32"/>
        <v>70566</v>
      </c>
      <c r="G97" s="4">
        <v>49775</v>
      </c>
      <c r="H97" s="4">
        <v>53118</v>
      </c>
      <c r="I97" s="4">
        <v>47048</v>
      </c>
      <c r="J97" s="34">
        <f t="shared" si="33"/>
        <v>149941</v>
      </c>
      <c r="K97" s="4">
        <v>30057</v>
      </c>
      <c r="L97" s="4">
        <v>68745</v>
      </c>
      <c r="M97" s="4">
        <v>72121</v>
      </c>
      <c r="N97" s="34">
        <f t="shared" si="34"/>
        <v>170923</v>
      </c>
      <c r="O97" s="4">
        <v>70130</v>
      </c>
      <c r="P97" s="4">
        <v>49806</v>
      </c>
      <c r="Q97" s="4">
        <v>35191</v>
      </c>
      <c r="R97" s="35">
        <f t="shared" si="35"/>
        <v>155127</v>
      </c>
      <c r="S97" s="32">
        <f t="shared" si="36"/>
        <v>546557</v>
      </c>
      <c r="T97">
        <f t="shared" si="37"/>
        <v>546557</v>
      </c>
    </row>
    <row r="98" spans="1:20" x14ac:dyDescent="0.25">
      <c r="A98" s="47"/>
      <c r="B98" s="25" t="s">
        <v>5</v>
      </c>
      <c r="C98" s="4">
        <v>85</v>
      </c>
      <c r="D98" s="4">
        <v>40</v>
      </c>
      <c r="E98" s="4">
        <v>40</v>
      </c>
      <c r="F98" s="34">
        <f t="shared" si="32"/>
        <v>165</v>
      </c>
      <c r="G98" s="4">
        <v>40</v>
      </c>
      <c r="H98" s="4">
        <v>870</v>
      </c>
      <c r="I98" s="4">
        <v>45</v>
      </c>
      <c r="J98" s="34">
        <f t="shared" si="33"/>
        <v>955</v>
      </c>
      <c r="K98" s="4">
        <v>0</v>
      </c>
      <c r="L98" s="4">
        <v>0</v>
      </c>
      <c r="M98" s="4">
        <v>0</v>
      </c>
      <c r="N98" s="34">
        <f t="shared" si="34"/>
        <v>0</v>
      </c>
      <c r="O98" s="4">
        <v>0</v>
      </c>
      <c r="P98" s="4">
        <v>4100</v>
      </c>
      <c r="Q98" s="4">
        <v>1540</v>
      </c>
      <c r="R98" s="35">
        <f t="shared" si="35"/>
        <v>5640</v>
      </c>
      <c r="S98" s="32">
        <f t="shared" si="36"/>
        <v>6760</v>
      </c>
      <c r="T98">
        <f t="shared" si="37"/>
        <v>6760</v>
      </c>
    </row>
    <row r="99" spans="1:20" x14ac:dyDescent="0.25">
      <c r="A99" s="47"/>
      <c r="B99" s="25" t="s">
        <v>9</v>
      </c>
      <c r="C99" s="4">
        <v>7947</v>
      </c>
      <c r="D99" s="4">
        <v>6880</v>
      </c>
      <c r="E99" s="4">
        <v>4690</v>
      </c>
      <c r="F99" s="34">
        <f t="shared" si="32"/>
        <v>19517</v>
      </c>
      <c r="G99" s="4">
        <v>8764</v>
      </c>
      <c r="H99" s="4">
        <v>7954</v>
      </c>
      <c r="I99" s="4">
        <v>87654</v>
      </c>
      <c r="J99" s="34">
        <f t="shared" si="33"/>
        <v>104372</v>
      </c>
      <c r="K99" s="4">
        <v>0</v>
      </c>
      <c r="L99" s="4">
        <v>0</v>
      </c>
      <c r="M99" s="4">
        <v>0</v>
      </c>
      <c r="N99" s="34">
        <f t="shared" si="34"/>
        <v>0</v>
      </c>
      <c r="O99" s="4">
        <v>0</v>
      </c>
      <c r="P99" s="4">
        <v>0</v>
      </c>
      <c r="Q99" s="4">
        <v>0</v>
      </c>
      <c r="R99" s="35">
        <f t="shared" si="35"/>
        <v>0</v>
      </c>
      <c r="S99" s="32">
        <f t="shared" si="36"/>
        <v>123889</v>
      </c>
      <c r="T99">
        <f t="shared" si="37"/>
        <v>123889</v>
      </c>
    </row>
    <row r="100" spans="1:20" x14ac:dyDescent="0.25">
      <c r="A100" s="48"/>
      <c r="B100" s="25" t="s">
        <v>2</v>
      </c>
      <c r="C100" s="25">
        <f>SUM(C97:C99)</f>
        <v>23796</v>
      </c>
      <c r="D100" s="25">
        <f t="shared" ref="D100:Q100" si="49">SUM(D97:D99)</f>
        <v>30939</v>
      </c>
      <c r="E100" s="25">
        <f t="shared" si="49"/>
        <v>35513</v>
      </c>
      <c r="F100" s="34">
        <f t="shared" si="32"/>
        <v>90248</v>
      </c>
      <c r="G100" s="25">
        <f t="shared" si="49"/>
        <v>58579</v>
      </c>
      <c r="H100" s="25">
        <f t="shared" si="49"/>
        <v>61942</v>
      </c>
      <c r="I100" s="25">
        <f t="shared" si="49"/>
        <v>134747</v>
      </c>
      <c r="J100" s="34">
        <f t="shared" si="33"/>
        <v>255268</v>
      </c>
      <c r="K100" s="25">
        <f t="shared" si="49"/>
        <v>30057</v>
      </c>
      <c r="L100" s="25">
        <f t="shared" si="49"/>
        <v>68745</v>
      </c>
      <c r="M100" s="25">
        <f t="shared" si="49"/>
        <v>72121</v>
      </c>
      <c r="N100" s="34">
        <f t="shared" si="34"/>
        <v>170923</v>
      </c>
      <c r="O100" s="25">
        <f t="shared" si="49"/>
        <v>70130</v>
      </c>
      <c r="P100" s="25">
        <f t="shared" si="49"/>
        <v>53906</v>
      </c>
      <c r="Q100" s="25">
        <f t="shared" si="49"/>
        <v>36731</v>
      </c>
      <c r="R100" s="35">
        <f t="shared" si="35"/>
        <v>160767</v>
      </c>
      <c r="S100" s="32">
        <f t="shared" si="36"/>
        <v>677206</v>
      </c>
      <c r="T100">
        <f t="shared" si="37"/>
        <v>677206</v>
      </c>
    </row>
    <row r="101" spans="1:20" x14ac:dyDescent="0.25">
      <c r="A101" s="46" t="s">
        <v>97</v>
      </c>
      <c r="B101" s="25" t="s">
        <v>7</v>
      </c>
      <c r="C101" s="4">
        <v>0</v>
      </c>
      <c r="D101" s="4">
        <v>50</v>
      </c>
      <c r="E101" s="4">
        <v>50</v>
      </c>
      <c r="F101" s="34">
        <f t="shared" si="32"/>
        <v>100</v>
      </c>
      <c r="G101" s="4">
        <v>0</v>
      </c>
      <c r="H101" s="4">
        <v>0</v>
      </c>
      <c r="I101" s="4">
        <v>0</v>
      </c>
      <c r="J101" s="34">
        <f t="shared" si="33"/>
        <v>0</v>
      </c>
      <c r="K101" s="4">
        <v>0</v>
      </c>
      <c r="L101" s="4">
        <v>0</v>
      </c>
      <c r="M101" s="4">
        <v>0</v>
      </c>
      <c r="N101" s="34">
        <f t="shared" si="34"/>
        <v>0</v>
      </c>
      <c r="O101" s="4">
        <v>0</v>
      </c>
      <c r="P101" s="4">
        <v>0</v>
      </c>
      <c r="Q101" s="4">
        <v>0</v>
      </c>
      <c r="R101" s="35">
        <f t="shared" si="35"/>
        <v>0</v>
      </c>
      <c r="S101" s="32">
        <f t="shared" si="36"/>
        <v>100</v>
      </c>
      <c r="T101">
        <f t="shared" si="37"/>
        <v>100</v>
      </c>
    </row>
    <row r="102" spans="1:20" x14ac:dyDescent="0.25">
      <c r="A102" s="47"/>
      <c r="B102" s="25" t="s">
        <v>15</v>
      </c>
      <c r="C102" s="4">
        <v>20615</v>
      </c>
      <c r="D102" s="4">
        <v>19834</v>
      </c>
      <c r="E102" s="4">
        <v>14746</v>
      </c>
      <c r="F102" s="34">
        <f t="shared" si="32"/>
        <v>55195</v>
      </c>
      <c r="G102" s="4">
        <v>21861</v>
      </c>
      <c r="H102" s="4">
        <v>16276</v>
      </c>
      <c r="I102" s="4">
        <v>20214</v>
      </c>
      <c r="J102" s="34">
        <f t="shared" si="33"/>
        <v>58351</v>
      </c>
      <c r="K102" s="4">
        <v>43384</v>
      </c>
      <c r="L102" s="4">
        <v>13596</v>
      </c>
      <c r="M102" s="4">
        <v>20651</v>
      </c>
      <c r="N102" s="34">
        <f t="shared" si="34"/>
        <v>77631</v>
      </c>
      <c r="O102" s="4">
        <v>17856</v>
      </c>
      <c r="P102" s="4">
        <v>16705</v>
      </c>
      <c r="Q102" s="4">
        <v>8760</v>
      </c>
      <c r="R102" s="35">
        <f t="shared" si="35"/>
        <v>43321</v>
      </c>
      <c r="S102" s="32">
        <f t="shared" si="36"/>
        <v>234498</v>
      </c>
      <c r="T102">
        <f t="shared" si="37"/>
        <v>234498</v>
      </c>
    </row>
    <row r="103" spans="1:20" x14ac:dyDescent="0.25">
      <c r="A103" s="48"/>
      <c r="B103" s="25" t="s">
        <v>2</v>
      </c>
      <c r="C103" s="25">
        <f>SUM(C101:C102)</f>
        <v>20615</v>
      </c>
      <c r="D103" s="25">
        <f t="shared" ref="D103:Q103" si="50">SUM(D101:D102)</f>
        <v>19884</v>
      </c>
      <c r="E103" s="25">
        <f t="shared" si="50"/>
        <v>14796</v>
      </c>
      <c r="F103" s="34">
        <f t="shared" si="32"/>
        <v>55295</v>
      </c>
      <c r="G103" s="25">
        <f t="shared" si="50"/>
        <v>21861</v>
      </c>
      <c r="H103" s="25">
        <f t="shared" si="50"/>
        <v>16276</v>
      </c>
      <c r="I103" s="25">
        <f t="shared" si="50"/>
        <v>20214</v>
      </c>
      <c r="J103" s="34">
        <f t="shared" si="33"/>
        <v>58351</v>
      </c>
      <c r="K103" s="25">
        <f t="shared" si="50"/>
        <v>43384</v>
      </c>
      <c r="L103" s="25">
        <f t="shared" si="50"/>
        <v>13596</v>
      </c>
      <c r="M103" s="25">
        <f t="shared" si="50"/>
        <v>20651</v>
      </c>
      <c r="N103" s="34">
        <f t="shared" si="34"/>
        <v>77631</v>
      </c>
      <c r="O103" s="25">
        <f t="shared" si="50"/>
        <v>17856</v>
      </c>
      <c r="P103" s="25">
        <f t="shared" si="50"/>
        <v>16705</v>
      </c>
      <c r="Q103" s="25">
        <f t="shared" si="50"/>
        <v>8760</v>
      </c>
      <c r="R103" s="35">
        <f t="shared" si="35"/>
        <v>43321</v>
      </c>
      <c r="S103" s="32">
        <f t="shared" si="36"/>
        <v>234598</v>
      </c>
      <c r="T103">
        <f t="shared" si="37"/>
        <v>234598</v>
      </c>
    </row>
    <row r="104" spans="1:20" x14ac:dyDescent="0.25">
      <c r="A104" s="46" t="s">
        <v>41</v>
      </c>
      <c r="B104" s="25" t="s">
        <v>7</v>
      </c>
      <c r="C104" s="4">
        <v>17623</v>
      </c>
      <c r="D104" s="4">
        <v>15263</v>
      </c>
      <c r="E104" s="4">
        <v>28827</v>
      </c>
      <c r="F104" s="34">
        <f t="shared" si="32"/>
        <v>61713</v>
      </c>
      <c r="G104" s="4">
        <v>23728</v>
      </c>
      <c r="H104" s="4">
        <v>33703</v>
      </c>
      <c r="I104" s="4">
        <v>48226</v>
      </c>
      <c r="J104" s="34">
        <f t="shared" si="33"/>
        <v>105657</v>
      </c>
      <c r="K104" s="4">
        <v>30350</v>
      </c>
      <c r="L104" s="4">
        <v>39922</v>
      </c>
      <c r="M104" s="4">
        <v>45644</v>
      </c>
      <c r="N104" s="34">
        <f t="shared" si="34"/>
        <v>115916</v>
      </c>
      <c r="O104" s="4">
        <v>54583</v>
      </c>
      <c r="P104" s="4">
        <v>31208</v>
      </c>
      <c r="Q104" s="4">
        <v>64308</v>
      </c>
      <c r="R104" s="35">
        <f t="shared" si="35"/>
        <v>150099</v>
      </c>
      <c r="S104" s="32">
        <f t="shared" si="36"/>
        <v>433385</v>
      </c>
      <c r="T104">
        <f t="shared" si="37"/>
        <v>433385</v>
      </c>
    </row>
    <row r="105" spans="1:20" x14ac:dyDescent="0.25">
      <c r="A105" s="47"/>
      <c r="B105" s="25" t="s">
        <v>15</v>
      </c>
      <c r="C105" s="4">
        <v>800</v>
      </c>
      <c r="D105" s="4">
        <v>800</v>
      </c>
      <c r="E105" s="4">
        <v>4000</v>
      </c>
      <c r="F105" s="34">
        <f t="shared" si="32"/>
        <v>5600</v>
      </c>
      <c r="G105" s="4">
        <v>4000</v>
      </c>
      <c r="H105" s="4">
        <v>1000</v>
      </c>
      <c r="I105" s="4">
        <v>1050</v>
      </c>
      <c r="J105" s="34">
        <f t="shared" si="33"/>
        <v>6050</v>
      </c>
      <c r="K105" s="4">
        <v>1000</v>
      </c>
      <c r="L105" s="4">
        <v>100</v>
      </c>
      <c r="M105" s="4" t="s">
        <v>91</v>
      </c>
      <c r="N105" s="34">
        <f t="shared" si="34"/>
        <v>1100</v>
      </c>
      <c r="O105" s="4" t="s">
        <v>91</v>
      </c>
      <c r="P105" s="4" t="s">
        <v>91</v>
      </c>
      <c r="Q105" s="4">
        <v>383</v>
      </c>
      <c r="R105" s="35">
        <f t="shared" si="35"/>
        <v>383</v>
      </c>
      <c r="S105" s="32">
        <f t="shared" si="36"/>
        <v>13133</v>
      </c>
      <c r="T105">
        <f t="shared" si="37"/>
        <v>13133</v>
      </c>
    </row>
    <row r="106" spans="1:20" x14ac:dyDescent="0.25">
      <c r="A106" s="47"/>
      <c r="B106" s="25" t="s">
        <v>5</v>
      </c>
      <c r="C106" s="4">
        <v>25167</v>
      </c>
      <c r="D106" s="4">
        <v>28833</v>
      </c>
      <c r="E106" s="4">
        <v>37427</v>
      </c>
      <c r="F106" s="34">
        <f t="shared" si="32"/>
        <v>91427</v>
      </c>
      <c r="G106" s="4">
        <v>34001</v>
      </c>
      <c r="H106" s="4">
        <v>30827</v>
      </c>
      <c r="I106" s="4">
        <v>24898</v>
      </c>
      <c r="J106" s="34">
        <f t="shared" si="33"/>
        <v>89726</v>
      </c>
      <c r="K106" s="4">
        <v>31465</v>
      </c>
      <c r="L106" s="4">
        <v>48187</v>
      </c>
      <c r="M106" s="4">
        <v>38796</v>
      </c>
      <c r="N106" s="34">
        <f t="shared" si="34"/>
        <v>118448</v>
      </c>
      <c r="O106" s="4">
        <v>39859</v>
      </c>
      <c r="P106" s="4">
        <v>33789</v>
      </c>
      <c r="Q106" s="4">
        <v>30899</v>
      </c>
      <c r="R106" s="35">
        <f t="shared" si="35"/>
        <v>104547</v>
      </c>
      <c r="S106" s="32">
        <f t="shared" si="36"/>
        <v>404148</v>
      </c>
      <c r="T106">
        <f t="shared" si="37"/>
        <v>404148</v>
      </c>
    </row>
    <row r="107" spans="1:20" x14ac:dyDescent="0.25">
      <c r="A107" s="48"/>
      <c r="B107" s="25" t="s">
        <v>2</v>
      </c>
      <c r="C107" s="25">
        <f t="shared" ref="C107:Q107" si="51">SUM(C104:C106)</f>
        <v>43590</v>
      </c>
      <c r="D107" s="25">
        <f t="shared" si="51"/>
        <v>44896</v>
      </c>
      <c r="E107" s="25">
        <f t="shared" si="51"/>
        <v>70254</v>
      </c>
      <c r="F107" s="34">
        <f t="shared" si="32"/>
        <v>158740</v>
      </c>
      <c r="G107" s="25">
        <f t="shared" si="51"/>
        <v>61729</v>
      </c>
      <c r="H107" s="25">
        <f t="shared" si="51"/>
        <v>65530</v>
      </c>
      <c r="I107" s="25">
        <f t="shared" si="51"/>
        <v>74174</v>
      </c>
      <c r="J107" s="34">
        <f t="shared" si="33"/>
        <v>201433</v>
      </c>
      <c r="K107" s="25">
        <f t="shared" si="51"/>
        <v>62815</v>
      </c>
      <c r="L107" s="25">
        <f t="shared" si="51"/>
        <v>88209</v>
      </c>
      <c r="M107" s="25">
        <f t="shared" si="51"/>
        <v>84440</v>
      </c>
      <c r="N107" s="34">
        <f t="shared" si="34"/>
        <v>235464</v>
      </c>
      <c r="O107" s="25">
        <f t="shared" si="51"/>
        <v>94442</v>
      </c>
      <c r="P107" s="25">
        <f t="shared" si="51"/>
        <v>64997</v>
      </c>
      <c r="Q107" s="25">
        <f t="shared" si="51"/>
        <v>95590</v>
      </c>
      <c r="R107" s="35">
        <f t="shared" si="35"/>
        <v>255029</v>
      </c>
      <c r="S107" s="32">
        <f t="shared" si="36"/>
        <v>850666</v>
      </c>
      <c r="T107">
        <f t="shared" si="37"/>
        <v>850666</v>
      </c>
    </row>
    <row r="108" spans="1:20" x14ac:dyDescent="0.25">
      <c r="A108" s="46" t="s">
        <v>73</v>
      </c>
      <c r="B108" s="25" t="s">
        <v>5</v>
      </c>
      <c r="C108" s="4">
        <v>0</v>
      </c>
      <c r="D108" s="4">
        <v>18</v>
      </c>
      <c r="E108" s="4">
        <v>0</v>
      </c>
      <c r="F108" s="34">
        <f t="shared" si="32"/>
        <v>18</v>
      </c>
      <c r="G108" s="4">
        <v>0</v>
      </c>
      <c r="H108" s="4">
        <v>0</v>
      </c>
      <c r="I108" s="4">
        <v>0</v>
      </c>
      <c r="J108" s="34">
        <f t="shared" si="33"/>
        <v>0</v>
      </c>
      <c r="K108" s="4">
        <v>0</v>
      </c>
      <c r="L108" s="4">
        <v>0</v>
      </c>
      <c r="M108" s="4">
        <v>0</v>
      </c>
      <c r="N108" s="34">
        <f t="shared" si="34"/>
        <v>0</v>
      </c>
      <c r="O108" s="4">
        <v>0</v>
      </c>
      <c r="P108" s="4">
        <v>0</v>
      </c>
      <c r="Q108" s="4">
        <v>0</v>
      </c>
      <c r="R108" s="35">
        <f t="shared" si="35"/>
        <v>0</v>
      </c>
      <c r="S108" s="32">
        <f t="shared" si="36"/>
        <v>18</v>
      </c>
      <c r="T108">
        <f t="shared" si="37"/>
        <v>18</v>
      </c>
    </row>
    <row r="109" spans="1:20" x14ac:dyDescent="0.25">
      <c r="A109" s="48"/>
      <c r="B109" s="25" t="s">
        <v>2</v>
      </c>
      <c r="C109" s="25">
        <f>SUM(C108)</f>
        <v>0</v>
      </c>
      <c r="D109" s="25">
        <f t="shared" ref="D109:Q109" si="52">SUM(D108)</f>
        <v>18</v>
      </c>
      <c r="E109" s="25">
        <f t="shared" si="52"/>
        <v>0</v>
      </c>
      <c r="F109" s="34">
        <f t="shared" si="32"/>
        <v>18</v>
      </c>
      <c r="G109" s="25">
        <f t="shared" si="52"/>
        <v>0</v>
      </c>
      <c r="H109" s="25">
        <f t="shared" si="52"/>
        <v>0</v>
      </c>
      <c r="I109" s="25">
        <f t="shared" si="52"/>
        <v>0</v>
      </c>
      <c r="J109" s="34">
        <f t="shared" si="33"/>
        <v>0</v>
      </c>
      <c r="K109" s="25">
        <f t="shared" si="52"/>
        <v>0</v>
      </c>
      <c r="L109" s="25">
        <f t="shared" si="52"/>
        <v>0</v>
      </c>
      <c r="M109" s="25">
        <f t="shared" si="52"/>
        <v>0</v>
      </c>
      <c r="N109" s="34">
        <f t="shared" si="34"/>
        <v>0</v>
      </c>
      <c r="O109" s="25">
        <f t="shared" si="52"/>
        <v>0</v>
      </c>
      <c r="P109" s="25">
        <f t="shared" si="52"/>
        <v>0</v>
      </c>
      <c r="Q109" s="25">
        <f t="shared" si="52"/>
        <v>0</v>
      </c>
      <c r="R109" s="35">
        <f t="shared" si="35"/>
        <v>0</v>
      </c>
      <c r="S109" s="32">
        <f t="shared" si="36"/>
        <v>18</v>
      </c>
      <c r="T109">
        <f t="shared" si="37"/>
        <v>18</v>
      </c>
    </row>
    <row r="110" spans="1:20" x14ac:dyDescent="0.25">
      <c r="A110" s="46" t="s">
        <v>42</v>
      </c>
      <c r="B110" s="25" t="s">
        <v>7</v>
      </c>
      <c r="C110" s="4">
        <v>2721718</v>
      </c>
      <c r="D110" s="4">
        <v>2967560</v>
      </c>
      <c r="E110" s="4">
        <v>3681139</v>
      </c>
      <c r="F110" s="34">
        <f t="shared" si="32"/>
        <v>9370417</v>
      </c>
      <c r="G110" s="4">
        <v>3246742</v>
      </c>
      <c r="H110" s="4">
        <v>3266082</v>
      </c>
      <c r="I110" s="4">
        <v>3519174</v>
      </c>
      <c r="J110" s="34">
        <f t="shared" si="33"/>
        <v>10031998</v>
      </c>
      <c r="K110" s="4">
        <v>3467871</v>
      </c>
      <c r="L110" s="4">
        <v>3760027</v>
      </c>
      <c r="M110" s="4">
        <v>3816340</v>
      </c>
      <c r="N110" s="34">
        <f t="shared" si="34"/>
        <v>11044238</v>
      </c>
      <c r="O110" s="4">
        <v>4377800</v>
      </c>
      <c r="P110" s="4">
        <v>4250647</v>
      </c>
      <c r="Q110" s="4">
        <v>5435798</v>
      </c>
      <c r="R110" s="35">
        <f t="shared" si="35"/>
        <v>14064245</v>
      </c>
      <c r="S110" s="32">
        <f t="shared" si="36"/>
        <v>44510898</v>
      </c>
      <c r="T110">
        <f t="shared" si="37"/>
        <v>44510898</v>
      </c>
    </row>
    <row r="111" spans="1:20" x14ac:dyDescent="0.25">
      <c r="A111" s="47"/>
      <c r="B111" s="25" t="s">
        <v>15</v>
      </c>
      <c r="C111" s="4">
        <v>679085</v>
      </c>
      <c r="D111" s="4">
        <v>545348</v>
      </c>
      <c r="E111" s="4">
        <v>648773</v>
      </c>
      <c r="F111" s="34">
        <f t="shared" si="32"/>
        <v>1873206</v>
      </c>
      <c r="G111" s="4">
        <v>616470</v>
      </c>
      <c r="H111" s="4">
        <v>744822</v>
      </c>
      <c r="I111" s="4">
        <v>717664</v>
      </c>
      <c r="J111" s="34">
        <f t="shared" si="33"/>
        <v>2078956</v>
      </c>
      <c r="K111" s="4">
        <v>501184</v>
      </c>
      <c r="L111" s="4">
        <v>762907</v>
      </c>
      <c r="M111" s="4">
        <v>760367</v>
      </c>
      <c r="N111" s="34">
        <f t="shared" si="34"/>
        <v>2024458</v>
      </c>
      <c r="O111" s="4">
        <v>730283</v>
      </c>
      <c r="P111" s="4">
        <v>293224</v>
      </c>
      <c r="Q111" s="4">
        <v>670494</v>
      </c>
      <c r="R111" s="35">
        <f t="shared" si="35"/>
        <v>1694001</v>
      </c>
      <c r="S111" s="32">
        <f t="shared" si="36"/>
        <v>7670621</v>
      </c>
      <c r="T111">
        <f t="shared" si="37"/>
        <v>7670621</v>
      </c>
    </row>
    <row r="112" spans="1:20" x14ac:dyDescent="0.25">
      <c r="A112" s="47"/>
      <c r="B112" s="25" t="s">
        <v>5</v>
      </c>
      <c r="C112" s="4">
        <v>1254649</v>
      </c>
      <c r="D112" s="4">
        <v>1364991</v>
      </c>
      <c r="E112" s="4">
        <v>1669479</v>
      </c>
      <c r="F112" s="34">
        <f t="shared" si="32"/>
        <v>4289119</v>
      </c>
      <c r="G112" s="4">
        <v>1704177</v>
      </c>
      <c r="H112" s="4">
        <v>1644536</v>
      </c>
      <c r="I112" s="4">
        <v>1706536</v>
      </c>
      <c r="J112" s="34">
        <f t="shared" si="33"/>
        <v>5055249</v>
      </c>
      <c r="K112" s="4">
        <v>1359196</v>
      </c>
      <c r="L112" s="4">
        <v>1311817</v>
      </c>
      <c r="M112" s="4">
        <v>1489045</v>
      </c>
      <c r="N112" s="34">
        <f t="shared" si="34"/>
        <v>4160058</v>
      </c>
      <c r="O112" s="4">
        <v>1641147</v>
      </c>
      <c r="P112" s="4">
        <v>1530551</v>
      </c>
      <c r="Q112" s="4">
        <v>1389424</v>
      </c>
      <c r="R112" s="35">
        <f t="shared" si="35"/>
        <v>4561122</v>
      </c>
      <c r="S112" s="32">
        <f t="shared" si="36"/>
        <v>18065548</v>
      </c>
      <c r="T112">
        <f t="shared" si="37"/>
        <v>18065548</v>
      </c>
    </row>
    <row r="113" spans="1:20" x14ac:dyDescent="0.25">
      <c r="A113" s="47"/>
      <c r="B113" s="25" t="s">
        <v>9</v>
      </c>
      <c r="C113" s="4">
        <v>99725</v>
      </c>
      <c r="D113" s="4">
        <v>34936</v>
      </c>
      <c r="E113" s="4">
        <v>3547</v>
      </c>
      <c r="F113" s="34">
        <f t="shared" si="32"/>
        <v>138208</v>
      </c>
      <c r="G113" s="4">
        <v>98654</v>
      </c>
      <c r="H113" s="4">
        <v>40543</v>
      </c>
      <c r="I113" s="4">
        <v>76543</v>
      </c>
      <c r="J113" s="34">
        <f t="shared" si="33"/>
        <v>215740</v>
      </c>
      <c r="K113" s="4">
        <v>59129</v>
      </c>
      <c r="L113" s="4">
        <v>60271</v>
      </c>
      <c r="M113" s="4">
        <v>31662</v>
      </c>
      <c r="N113" s="34">
        <f t="shared" si="34"/>
        <v>151062</v>
      </c>
      <c r="O113" s="4">
        <v>34896</v>
      </c>
      <c r="P113" s="4">
        <v>24548</v>
      </c>
      <c r="Q113" s="4">
        <v>7204</v>
      </c>
      <c r="R113" s="35">
        <f t="shared" si="35"/>
        <v>66648</v>
      </c>
      <c r="S113" s="32">
        <f t="shared" si="36"/>
        <v>571658</v>
      </c>
      <c r="T113">
        <f t="shared" si="37"/>
        <v>571658</v>
      </c>
    </row>
    <row r="114" spans="1:20" x14ac:dyDescent="0.25">
      <c r="A114" s="48"/>
      <c r="B114" s="25" t="s">
        <v>2</v>
      </c>
      <c r="C114" s="25">
        <f t="shared" ref="C114:Q114" si="53">SUM(C110:C113)</f>
        <v>4755177</v>
      </c>
      <c r="D114" s="25">
        <f t="shared" si="53"/>
        <v>4912835</v>
      </c>
      <c r="E114" s="25">
        <f t="shared" si="53"/>
        <v>6002938</v>
      </c>
      <c r="F114" s="34">
        <f t="shared" si="32"/>
        <v>15670950</v>
      </c>
      <c r="G114" s="25">
        <f t="shared" si="53"/>
        <v>5666043</v>
      </c>
      <c r="H114" s="25">
        <f t="shared" si="53"/>
        <v>5695983</v>
      </c>
      <c r="I114" s="25">
        <f t="shared" si="53"/>
        <v>6019917</v>
      </c>
      <c r="J114" s="34">
        <f t="shared" si="33"/>
        <v>17381943</v>
      </c>
      <c r="K114" s="25">
        <f t="shared" si="53"/>
        <v>5387380</v>
      </c>
      <c r="L114" s="25">
        <f t="shared" si="53"/>
        <v>5895022</v>
      </c>
      <c r="M114" s="25">
        <f t="shared" si="53"/>
        <v>6097414</v>
      </c>
      <c r="N114" s="34">
        <f t="shared" si="34"/>
        <v>17379816</v>
      </c>
      <c r="O114" s="25">
        <f t="shared" si="53"/>
        <v>6784126</v>
      </c>
      <c r="P114" s="25">
        <f t="shared" si="53"/>
        <v>6098970</v>
      </c>
      <c r="Q114" s="25">
        <f t="shared" si="53"/>
        <v>7502920</v>
      </c>
      <c r="R114" s="35">
        <f t="shared" si="35"/>
        <v>20386016</v>
      </c>
      <c r="S114" s="32">
        <f t="shared" si="36"/>
        <v>70818725</v>
      </c>
      <c r="T114">
        <f t="shared" si="37"/>
        <v>70818725</v>
      </c>
    </row>
    <row r="115" spans="1:20" x14ac:dyDescent="0.25">
      <c r="A115" s="46" t="s">
        <v>43</v>
      </c>
      <c r="B115" s="25" t="s">
        <v>5</v>
      </c>
      <c r="C115" s="4">
        <v>0</v>
      </c>
      <c r="D115" s="4">
        <v>0</v>
      </c>
      <c r="E115" s="4">
        <v>0</v>
      </c>
      <c r="F115" s="34">
        <f t="shared" si="32"/>
        <v>0</v>
      </c>
      <c r="G115" s="4">
        <v>0</v>
      </c>
      <c r="H115" s="4">
        <v>0</v>
      </c>
      <c r="I115" s="4">
        <v>0</v>
      </c>
      <c r="J115" s="34">
        <f t="shared" si="33"/>
        <v>0</v>
      </c>
      <c r="K115" s="4">
        <v>0</v>
      </c>
      <c r="L115" s="4">
        <v>0</v>
      </c>
      <c r="M115" s="4">
        <v>0</v>
      </c>
      <c r="N115" s="34">
        <f t="shared" si="34"/>
        <v>0</v>
      </c>
      <c r="O115" s="4">
        <v>0</v>
      </c>
      <c r="P115" s="4">
        <v>0</v>
      </c>
      <c r="Q115" s="4">
        <v>0</v>
      </c>
      <c r="R115" s="35">
        <f t="shared" si="35"/>
        <v>0</v>
      </c>
      <c r="S115" s="32">
        <f t="shared" si="36"/>
        <v>0</v>
      </c>
      <c r="T115">
        <f t="shared" si="37"/>
        <v>0</v>
      </c>
    </row>
    <row r="116" spans="1:20" x14ac:dyDescent="0.25">
      <c r="A116" s="47"/>
      <c r="B116" s="25" t="s">
        <v>9</v>
      </c>
      <c r="C116" s="4">
        <v>0</v>
      </c>
      <c r="D116" s="4">
        <v>0</v>
      </c>
      <c r="E116" s="4">
        <v>0</v>
      </c>
      <c r="F116" s="34">
        <f t="shared" si="32"/>
        <v>0</v>
      </c>
      <c r="G116" s="4">
        <v>0</v>
      </c>
      <c r="H116" s="8">
        <v>0</v>
      </c>
      <c r="I116" s="8">
        <v>0</v>
      </c>
      <c r="J116" s="34">
        <f t="shared" si="33"/>
        <v>0</v>
      </c>
      <c r="K116" s="4">
        <v>0</v>
      </c>
      <c r="L116" s="4">
        <v>82</v>
      </c>
      <c r="M116" s="4">
        <v>51</v>
      </c>
      <c r="N116" s="34">
        <f t="shared" si="34"/>
        <v>133</v>
      </c>
      <c r="O116" s="4">
        <v>20</v>
      </c>
      <c r="P116" s="4">
        <v>0</v>
      </c>
      <c r="Q116" s="4">
        <v>0</v>
      </c>
      <c r="R116" s="35">
        <f t="shared" si="35"/>
        <v>20</v>
      </c>
      <c r="S116" s="32">
        <f t="shared" si="36"/>
        <v>153</v>
      </c>
      <c r="T116">
        <f t="shared" si="37"/>
        <v>153</v>
      </c>
    </row>
    <row r="117" spans="1:20" x14ac:dyDescent="0.25">
      <c r="A117" s="48"/>
      <c r="B117" s="25" t="s">
        <v>2</v>
      </c>
      <c r="C117" s="25">
        <f t="shared" ref="C117:Q117" si="54">SUM(C115:C116)</f>
        <v>0</v>
      </c>
      <c r="D117" s="25">
        <f t="shared" si="54"/>
        <v>0</v>
      </c>
      <c r="E117" s="25">
        <f t="shared" si="54"/>
        <v>0</v>
      </c>
      <c r="F117" s="34">
        <f t="shared" si="32"/>
        <v>0</v>
      </c>
      <c r="G117" s="25">
        <f t="shared" si="54"/>
        <v>0</v>
      </c>
      <c r="H117" s="25">
        <f t="shared" si="54"/>
        <v>0</v>
      </c>
      <c r="I117" s="25">
        <f t="shared" si="54"/>
        <v>0</v>
      </c>
      <c r="J117" s="34">
        <f t="shared" si="33"/>
        <v>0</v>
      </c>
      <c r="K117" s="25">
        <f t="shared" si="54"/>
        <v>0</v>
      </c>
      <c r="L117" s="25">
        <f t="shared" si="54"/>
        <v>82</v>
      </c>
      <c r="M117" s="25">
        <f t="shared" si="54"/>
        <v>51</v>
      </c>
      <c r="N117" s="34">
        <f t="shared" si="34"/>
        <v>133</v>
      </c>
      <c r="O117" s="25">
        <f t="shared" si="54"/>
        <v>20</v>
      </c>
      <c r="P117" s="25">
        <f t="shared" si="54"/>
        <v>0</v>
      </c>
      <c r="Q117" s="25">
        <f t="shared" si="54"/>
        <v>0</v>
      </c>
      <c r="R117" s="35">
        <f t="shared" si="35"/>
        <v>20</v>
      </c>
      <c r="S117" s="32">
        <f t="shared" si="36"/>
        <v>153</v>
      </c>
      <c r="T117">
        <f t="shared" si="37"/>
        <v>153</v>
      </c>
    </row>
    <row r="118" spans="1:20" x14ac:dyDescent="0.25">
      <c r="A118" s="46" t="s">
        <v>44</v>
      </c>
      <c r="B118" s="25" t="s">
        <v>5</v>
      </c>
      <c r="C118" s="4">
        <v>368</v>
      </c>
      <c r="D118" s="4">
        <v>224</v>
      </c>
      <c r="E118" s="4">
        <v>224</v>
      </c>
      <c r="F118" s="34">
        <f t="shared" si="32"/>
        <v>816</v>
      </c>
      <c r="G118" s="4">
        <v>224</v>
      </c>
      <c r="H118" s="8">
        <v>274</v>
      </c>
      <c r="I118" s="8">
        <v>320</v>
      </c>
      <c r="J118" s="34">
        <f t="shared" si="33"/>
        <v>818</v>
      </c>
      <c r="K118" s="4">
        <v>320</v>
      </c>
      <c r="L118" s="4">
        <v>528</v>
      </c>
      <c r="M118" s="4">
        <v>672</v>
      </c>
      <c r="N118" s="34">
        <f t="shared" si="34"/>
        <v>1520</v>
      </c>
      <c r="O118" s="4">
        <v>336</v>
      </c>
      <c r="P118" s="4">
        <v>224</v>
      </c>
      <c r="Q118" s="4">
        <v>96</v>
      </c>
      <c r="R118" s="35">
        <f t="shared" si="35"/>
        <v>656</v>
      </c>
      <c r="S118" s="32">
        <f t="shared" si="36"/>
        <v>3810</v>
      </c>
      <c r="T118">
        <f t="shared" si="37"/>
        <v>3810</v>
      </c>
    </row>
    <row r="119" spans="1:20" x14ac:dyDescent="0.25">
      <c r="A119" s="47"/>
      <c r="B119" s="25" t="s">
        <v>9</v>
      </c>
      <c r="C119" s="4">
        <v>2065</v>
      </c>
      <c r="D119" s="4">
        <v>2805</v>
      </c>
      <c r="E119" s="4">
        <v>878</v>
      </c>
      <c r="F119" s="34">
        <f t="shared" si="32"/>
        <v>5748</v>
      </c>
      <c r="G119" s="4">
        <v>1254</v>
      </c>
      <c r="H119" s="8">
        <v>1965</v>
      </c>
      <c r="I119" s="8">
        <v>980</v>
      </c>
      <c r="J119" s="34">
        <f t="shared" si="33"/>
        <v>4199</v>
      </c>
      <c r="K119" s="4">
        <v>1929</v>
      </c>
      <c r="L119" s="4">
        <v>1189</v>
      </c>
      <c r="M119" s="4">
        <v>1793</v>
      </c>
      <c r="N119" s="34">
        <f t="shared" si="34"/>
        <v>4911</v>
      </c>
      <c r="O119" s="4">
        <v>1951</v>
      </c>
      <c r="P119" s="4">
        <v>1750</v>
      </c>
      <c r="Q119" s="4">
        <v>1227</v>
      </c>
      <c r="R119" s="35">
        <f t="shared" si="35"/>
        <v>4928</v>
      </c>
      <c r="S119" s="32">
        <f t="shared" si="36"/>
        <v>19786</v>
      </c>
      <c r="T119">
        <f t="shared" si="37"/>
        <v>19786</v>
      </c>
    </row>
    <row r="120" spans="1:20" x14ac:dyDescent="0.25">
      <c r="A120" s="48"/>
      <c r="B120" s="25" t="s">
        <v>2</v>
      </c>
      <c r="C120" s="25">
        <f>SUM(C118:C119)</f>
        <v>2433</v>
      </c>
      <c r="D120" s="25">
        <f t="shared" ref="D120:Q120" si="55">SUM(D118:D119)</f>
        <v>3029</v>
      </c>
      <c r="E120" s="25">
        <f t="shared" si="55"/>
        <v>1102</v>
      </c>
      <c r="F120" s="34">
        <f t="shared" si="32"/>
        <v>6564</v>
      </c>
      <c r="G120" s="25">
        <f t="shared" si="55"/>
        <v>1478</v>
      </c>
      <c r="H120" s="25">
        <f t="shared" si="55"/>
        <v>2239</v>
      </c>
      <c r="I120" s="25">
        <f t="shared" si="55"/>
        <v>1300</v>
      </c>
      <c r="J120" s="34">
        <f t="shared" si="33"/>
        <v>5017</v>
      </c>
      <c r="K120" s="25">
        <f t="shared" si="55"/>
        <v>2249</v>
      </c>
      <c r="L120" s="25">
        <f t="shared" si="55"/>
        <v>1717</v>
      </c>
      <c r="M120" s="25">
        <f t="shared" si="55"/>
        <v>2465</v>
      </c>
      <c r="N120" s="34">
        <f t="shared" si="34"/>
        <v>6431</v>
      </c>
      <c r="O120" s="25">
        <f t="shared" si="55"/>
        <v>2287</v>
      </c>
      <c r="P120" s="25">
        <f t="shared" si="55"/>
        <v>1974</v>
      </c>
      <c r="Q120" s="25">
        <f t="shared" si="55"/>
        <v>1323</v>
      </c>
      <c r="R120" s="35">
        <f t="shared" si="35"/>
        <v>5584</v>
      </c>
      <c r="S120" s="32">
        <f t="shared" si="36"/>
        <v>23596</v>
      </c>
      <c r="T120">
        <f t="shared" si="37"/>
        <v>23596</v>
      </c>
    </row>
    <row r="121" spans="1:20" x14ac:dyDescent="0.25">
      <c r="A121" s="46" t="s">
        <v>45</v>
      </c>
      <c r="B121" s="25" t="s">
        <v>7</v>
      </c>
      <c r="C121" s="4">
        <v>0</v>
      </c>
      <c r="D121" s="4">
        <v>0</v>
      </c>
      <c r="E121" s="4">
        <v>0</v>
      </c>
      <c r="F121" s="34">
        <f t="shared" si="32"/>
        <v>0</v>
      </c>
      <c r="G121" s="4">
        <v>0</v>
      </c>
      <c r="H121" s="4">
        <v>0</v>
      </c>
      <c r="I121" s="4">
        <v>0</v>
      </c>
      <c r="J121" s="34">
        <f t="shared" si="33"/>
        <v>0</v>
      </c>
      <c r="K121" s="4">
        <v>0</v>
      </c>
      <c r="L121" s="4">
        <v>0</v>
      </c>
      <c r="M121" s="4">
        <v>0</v>
      </c>
      <c r="N121" s="34">
        <f t="shared" si="34"/>
        <v>0</v>
      </c>
      <c r="O121" s="4">
        <v>0</v>
      </c>
      <c r="P121" s="4">
        <v>0</v>
      </c>
      <c r="Q121" s="4">
        <v>0</v>
      </c>
      <c r="R121" s="35">
        <f t="shared" si="35"/>
        <v>0</v>
      </c>
      <c r="S121" s="32">
        <f t="shared" si="36"/>
        <v>0</v>
      </c>
      <c r="T121">
        <f t="shared" si="37"/>
        <v>0</v>
      </c>
    </row>
    <row r="122" spans="1:20" x14ac:dyDescent="0.25">
      <c r="A122" s="47"/>
      <c r="B122" s="25" t="s">
        <v>15</v>
      </c>
      <c r="C122" s="4">
        <v>828</v>
      </c>
      <c r="D122" s="4">
        <v>470</v>
      </c>
      <c r="E122" s="4">
        <v>470</v>
      </c>
      <c r="F122" s="34">
        <f t="shared" si="32"/>
        <v>1768</v>
      </c>
      <c r="G122" s="4">
        <v>545</v>
      </c>
      <c r="H122" s="4">
        <v>336</v>
      </c>
      <c r="I122" s="4" t="s">
        <v>92</v>
      </c>
      <c r="J122" s="34">
        <f t="shared" si="33"/>
        <v>881</v>
      </c>
      <c r="K122" s="4" t="s">
        <v>92</v>
      </c>
      <c r="L122" s="4">
        <v>267</v>
      </c>
      <c r="M122" s="4" t="s">
        <v>92</v>
      </c>
      <c r="N122" s="34">
        <f t="shared" si="34"/>
        <v>267</v>
      </c>
      <c r="O122" s="4" t="s">
        <v>92</v>
      </c>
      <c r="P122" s="4" t="s">
        <v>92</v>
      </c>
      <c r="Q122" s="14">
        <v>133</v>
      </c>
      <c r="R122" s="35">
        <f t="shared" si="35"/>
        <v>133</v>
      </c>
      <c r="S122" s="32">
        <f t="shared" si="36"/>
        <v>3049</v>
      </c>
      <c r="T122">
        <f t="shared" si="37"/>
        <v>3049</v>
      </c>
    </row>
    <row r="123" spans="1:20" x14ac:dyDescent="0.25">
      <c r="A123" s="47"/>
      <c r="B123" s="25" t="s">
        <v>5</v>
      </c>
      <c r="C123" s="4">
        <v>311843</v>
      </c>
      <c r="D123" s="4">
        <v>439728</v>
      </c>
      <c r="E123" s="4">
        <v>329497</v>
      </c>
      <c r="F123" s="34">
        <f t="shared" si="32"/>
        <v>1081068</v>
      </c>
      <c r="G123" s="4">
        <v>500978</v>
      </c>
      <c r="H123" s="4">
        <v>1521120</v>
      </c>
      <c r="I123" s="4">
        <v>392030</v>
      </c>
      <c r="J123" s="34">
        <f t="shared" si="33"/>
        <v>2414128</v>
      </c>
      <c r="K123" s="4">
        <v>374275</v>
      </c>
      <c r="L123" s="4">
        <v>150441</v>
      </c>
      <c r="M123" s="4">
        <v>1854595</v>
      </c>
      <c r="N123" s="34">
        <f t="shared" si="34"/>
        <v>2379311</v>
      </c>
      <c r="O123" s="4">
        <v>477644</v>
      </c>
      <c r="P123" s="4">
        <v>421084</v>
      </c>
      <c r="Q123" s="4">
        <v>154116</v>
      </c>
      <c r="R123" s="35">
        <f t="shared" si="35"/>
        <v>1052844</v>
      </c>
      <c r="S123" s="32">
        <f t="shared" si="36"/>
        <v>6927351</v>
      </c>
      <c r="T123">
        <f t="shared" si="37"/>
        <v>6927351</v>
      </c>
    </row>
    <row r="124" spans="1:20" x14ac:dyDescent="0.25">
      <c r="A124" s="25" t="s">
        <v>46</v>
      </c>
      <c r="B124" s="25" t="s">
        <v>9</v>
      </c>
      <c r="C124" s="4">
        <v>399</v>
      </c>
      <c r="D124" s="4">
        <v>669</v>
      </c>
      <c r="E124" s="4">
        <v>604</v>
      </c>
      <c r="F124" s="34">
        <f t="shared" si="32"/>
        <v>1672</v>
      </c>
      <c r="G124" s="4">
        <v>2564</v>
      </c>
      <c r="H124" s="4">
        <v>982</v>
      </c>
      <c r="I124" s="4">
        <v>1234</v>
      </c>
      <c r="J124" s="34">
        <f t="shared" si="33"/>
        <v>4780</v>
      </c>
      <c r="K124" s="4">
        <v>0</v>
      </c>
      <c r="L124" s="4">
        <v>0</v>
      </c>
      <c r="M124" s="4">
        <v>0</v>
      </c>
      <c r="N124" s="34">
        <f t="shared" si="34"/>
        <v>0</v>
      </c>
      <c r="O124" s="4">
        <v>0</v>
      </c>
      <c r="P124" s="4">
        <v>0</v>
      </c>
      <c r="Q124" s="4">
        <v>0</v>
      </c>
      <c r="R124" s="35">
        <f t="shared" si="35"/>
        <v>0</v>
      </c>
      <c r="S124" s="32">
        <f t="shared" si="36"/>
        <v>6452</v>
      </c>
      <c r="T124">
        <f t="shared" si="37"/>
        <v>6452</v>
      </c>
    </row>
    <row r="125" spans="1:20" x14ac:dyDescent="0.25">
      <c r="A125" s="25" t="s">
        <v>47</v>
      </c>
      <c r="B125" s="25" t="s">
        <v>9</v>
      </c>
      <c r="C125" s="4">
        <v>127409</v>
      </c>
      <c r="D125" s="4">
        <v>191539</v>
      </c>
      <c r="E125" s="4">
        <v>73158</v>
      </c>
      <c r="F125" s="34">
        <f t="shared" si="32"/>
        <v>392106</v>
      </c>
      <c r="G125" s="4">
        <v>198654</v>
      </c>
      <c r="H125" s="4">
        <v>187543</v>
      </c>
      <c r="I125" s="4">
        <v>128743</v>
      </c>
      <c r="J125" s="34">
        <f t="shared" si="33"/>
        <v>514940</v>
      </c>
      <c r="K125" s="4">
        <v>171720</v>
      </c>
      <c r="L125" s="4">
        <v>173371</v>
      </c>
      <c r="M125" s="4">
        <v>189755</v>
      </c>
      <c r="N125" s="34">
        <f t="shared" si="34"/>
        <v>534846</v>
      </c>
      <c r="O125" s="4">
        <v>175909</v>
      </c>
      <c r="P125" s="4">
        <v>160193</v>
      </c>
      <c r="Q125" s="4">
        <v>98179</v>
      </c>
      <c r="R125" s="35">
        <f t="shared" si="35"/>
        <v>434281</v>
      </c>
      <c r="S125" s="32">
        <f t="shared" si="36"/>
        <v>1876173</v>
      </c>
      <c r="T125">
        <f t="shared" si="37"/>
        <v>1876173</v>
      </c>
    </row>
    <row r="126" spans="1:20" x14ac:dyDescent="0.25">
      <c r="A126" s="25"/>
      <c r="B126" s="25" t="s">
        <v>2</v>
      </c>
      <c r="C126" s="25">
        <f t="shared" ref="C126:Q126" si="56">SUM(C121:C125)</f>
        <v>440479</v>
      </c>
      <c r="D126" s="25">
        <f t="shared" si="56"/>
        <v>632406</v>
      </c>
      <c r="E126" s="25">
        <f t="shared" si="56"/>
        <v>403729</v>
      </c>
      <c r="F126" s="34">
        <f t="shared" si="32"/>
        <v>1476614</v>
      </c>
      <c r="G126" s="25">
        <f t="shared" si="56"/>
        <v>702741</v>
      </c>
      <c r="H126" s="25">
        <f t="shared" si="56"/>
        <v>1709981</v>
      </c>
      <c r="I126" s="25">
        <f t="shared" si="56"/>
        <v>522007</v>
      </c>
      <c r="J126" s="34">
        <f t="shared" si="33"/>
        <v>2934729</v>
      </c>
      <c r="K126" s="25">
        <f t="shared" si="56"/>
        <v>545995</v>
      </c>
      <c r="L126" s="25">
        <f t="shared" si="56"/>
        <v>324079</v>
      </c>
      <c r="M126" s="25">
        <f t="shared" si="56"/>
        <v>2044350</v>
      </c>
      <c r="N126" s="34">
        <f t="shared" si="34"/>
        <v>2914424</v>
      </c>
      <c r="O126" s="25">
        <f t="shared" si="56"/>
        <v>653553</v>
      </c>
      <c r="P126" s="25">
        <f t="shared" si="56"/>
        <v>581277</v>
      </c>
      <c r="Q126" s="25">
        <f t="shared" si="56"/>
        <v>252428</v>
      </c>
      <c r="R126" s="35">
        <f t="shared" si="35"/>
        <v>1487258</v>
      </c>
      <c r="S126" s="32">
        <f t="shared" si="36"/>
        <v>8813025</v>
      </c>
      <c r="T126">
        <f t="shared" si="37"/>
        <v>8813025</v>
      </c>
    </row>
    <row r="127" spans="1:20" x14ac:dyDescent="0.25">
      <c r="A127" s="49" t="s">
        <v>71</v>
      </c>
      <c r="B127" s="27" t="s">
        <v>5</v>
      </c>
      <c r="C127" s="10">
        <v>0</v>
      </c>
      <c r="D127" s="10">
        <v>0</v>
      </c>
      <c r="E127" s="10">
        <v>0</v>
      </c>
      <c r="F127" s="34">
        <f t="shared" si="32"/>
        <v>0</v>
      </c>
      <c r="G127" s="10">
        <v>0</v>
      </c>
      <c r="H127" s="10">
        <v>0</v>
      </c>
      <c r="I127" s="10">
        <v>0</v>
      </c>
      <c r="J127" s="34">
        <f t="shared" si="33"/>
        <v>0</v>
      </c>
      <c r="K127" s="10">
        <v>0</v>
      </c>
      <c r="L127" s="10">
        <v>0</v>
      </c>
      <c r="M127" s="10">
        <v>0</v>
      </c>
      <c r="N127" s="34">
        <f t="shared" si="34"/>
        <v>0</v>
      </c>
      <c r="O127" s="10">
        <v>0</v>
      </c>
      <c r="P127" s="10">
        <v>0</v>
      </c>
      <c r="Q127" s="10">
        <v>0</v>
      </c>
      <c r="R127" s="35">
        <f t="shared" si="35"/>
        <v>0</v>
      </c>
      <c r="S127" s="32">
        <f t="shared" si="36"/>
        <v>0</v>
      </c>
      <c r="T127">
        <f t="shared" si="37"/>
        <v>0</v>
      </c>
    </row>
    <row r="128" spans="1:20" x14ac:dyDescent="0.25">
      <c r="A128" s="50"/>
      <c r="B128" s="25" t="s">
        <v>2</v>
      </c>
      <c r="C128" s="25">
        <f>SUM(C127)</f>
        <v>0</v>
      </c>
      <c r="D128" s="25">
        <f t="shared" ref="D128:Q128" si="57">SUM(D127)</f>
        <v>0</v>
      </c>
      <c r="E128" s="25">
        <f t="shared" si="57"/>
        <v>0</v>
      </c>
      <c r="F128" s="34">
        <f t="shared" si="32"/>
        <v>0</v>
      </c>
      <c r="G128" s="25">
        <f t="shared" si="57"/>
        <v>0</v>
      </c>
      <c r="H128" s="25">
        <f t="shared" si="57"/>
        <v>0</v>
      </c>
      <c r="I128" s="25">
        <f t="shared" si="57"/>
        <v>0</v>
      </c>
      <c r="J128" s="34">
        <f t="shared" si="33"/>
        <v>0</v>
      </c>
      <c r="K128" s="25">
        <f t="shared" si="57"/>
        <v>0</v>
      </c>
      <c r="L128" s="25">
        <f t="shared" si="57"/>
        <v>0</v>
      </c>
      <c r="M128" s="25">
        <f t="shared" si="57"/>
        <v>0</v>
      </c>
      <c r="N128" s="34">
        <f t="shared" si="34"/>
        <v>0</v>
      </c>
      <c r="O128" s="25">
        <f t="shared" si="57"/>
        <v>0</v>
      </c>
      <c r="P128" s="25">
        <f t="shared" si="57"/>
        <v>0</v>
      </c>
      <c r="Q128" s="25">
        <f t="shared" si="57"/>
        <v>0</v>
      </c>
      <c r="R128" s="35">
        <f t="shared" si="35"/>
        <v>0</v>
      </c>
      <c r="S128" s="32">
        <f t="shared" si="36"/>
        <v>0</v>
      </c>
      <c r="T128">
        <f t="shared" si="37"/>
        <v>0</v>
      </c>
    </row>
    <row r="129" spans="1:20" x14ac:dyDescent="0.25">
      <c r="A129" s="46" t="s">
        <v>48</v>
      </c>
      <c r="B129" s="25" t="s">
        <v>7</v>
      </c>
      <c r="C129" s="4">
        <v>2500</v>
      </c>
      <c r="D129" s="4">
        <v>5946</v>
      </c>
      <c r="E129" s="4">
        <v>4811</v>
      </c>
      <c r="F129" s="34">
        <f t="shared" si="32"/>
        <v>13257</v>
      </c>
      <c r="G129" s="4">
        <v>6636</v>
      </c>
      <c r="H129" s="4">
        <v>5623</v>
      </c>
      <c r="I129" s="4">
        <v>11369</v>
      </c>
      <c r="J129" s="34">
        <f t="shared" si="33"/>
        <v>23628</v>
      </c>
      <c r="K129" s="4">
        <v>6459</v>
      </c>
      <c r="L129" s="4">
        <v>8425</v>
      </c>
      <c r="M129" s="4">
        <v>10032</v>
      </c>
      <c r="N129" s="34">
        <f t="shared" si="34"/>
        <v>24916</v>
      </c>
      <c r="O129" s="4">
        <v>3981</v>
      </c>
      <c r="P129" s="4">
        <v>5011</v>
      </c>
      <c r="Q129" s="4">
        <v>5146</v>
      </c>
      <c r="R129" s="35">
        <f t="shared" si="35"/>
        <v>14138</v>
      </c>
      <c r="S129" s="32">
        <f t="shared" si="36"/>
        <v>75939</v>
      </c>
      <c r="T129">
        <f t="shared" si="37"/>
        <v>75939</v>
      </c>
    </row>
    <row r="130" spans="1:20" x14ac:dyDescent="0.25">
      <c r="A130" s="48"/>
      <c r="B130" s="25" t="s">
        <v>2</v>
      </c>
      <c r="C130" s="25">
        <f>SUM(C129)</f>
        <v>2500</v>
      </c>
      <c r="D130" s="25">
        <f t="shared" ref="D130:Q130" si="58">SUM(D129)</f>
        <v>5946</v>
      </c>
      <c r="E130" s="25">
        <f t="shared" si="58"/>
        <v>4811</v>
      </c>
      <c r="F130" s="34">
        <f t="shared" si="32"/>
        <v>13257</v>
      </c>
      <c r="G130" s="25">
        <f t="shared" si="58"/>
        <v>6636</v>
      </c>
      <c r="H130" s="25">
        <f t="shared" si="58"/>
        <v>5623</v>
      </c>
      <c r="I130" s="25">
        <f t="shared" si="58"/>
        <v>11369</v>
      </c>
      <c r="J130" s="34">
        <f t="shared" si="33"/>
        <v>23628</v>
      </c>
      <c r="K130" s="25">
        <f t="shared" si="58"/>
        <v>6459</v>
      </c>
      <c r="L130" s="25">
        <f t="shared" si="58"/>
        <v>8425</v>
      </c>
      <c r="M130" s="25">
        <f t="shared" si="58"/>
        <v>10032</v>
      </c>
      <c r="N130" s="34">
        <f t="shared" si="34"/>
        <v>24916</v>
      </c>
      <c r="O130" s="25">
        <f t="shared" si="58"/>
        <v>3981</v>
      </c>
      <c r="P130" s="25">
        <f t="shared" si="58"/>
        <v>5011</v>
      </c>
      <c r="Q130" s="25">
        <f t="shared" si="58"/>
        <v>5146</v>
      </c>
      <c r="R130" s="35">
        <f t="shared" si="35"/>
        <v>14138</v>
      </c>
      <c r="S130" s="32">
        <f t="shared" si="36"/>
        <v>75939</v>
      </c>
      <c r="T130">
        <f t="shared" si="37"/>
        <v>75939</v>
      </c>
    </row>
    <row r="131" spans="1:20" x14ac:dyDescent="0.25">
      <c r="A131" s="46" t="s">
        <v>49</v>
      </c>
      <c r="B131" s="25" t="s">
        <v>15</v>
      </c>
      <c r="C131" s="4">
        <v>3830</v>
      </c>
      <c r="D131" s="4">
        <v>2680</v>
      </c>
      <c r="E131" s="4">
        <v>3534</v>
      </c>
      <c r="F131" s="34">
        <f t="shared" si="32"/>
        <v>10044</v>
      </c>
      <c r="G131" s="4">
        <v>3600</v>
      </c>
      <c r="H131" s="4">
        <v>3600</v>
      </c>
      <c r="I131" s="4">
        <v>8000</v>
      </c>
      <c r="J131" s="34">
        <f t="shared" si="33"/>
        <v>15200</v>
      </c>
      <c r="K131" s="4">
        <v>4360</v>
      </c>
      <c r="L131" s="4">
        <v>4480</v>
      </c>
      <c r="M131" s="4">
        <v>4600</v>
      </c>
      <c r="N131" s="34">
        <f t="shared" si="34"/>
        <v>13440</v>
      </c>
      <c r="O131" s="4" t="s">
        <v>92</v>
      </c>
      <c r="P131" s="4" t="s">
        <v>92</v>
      </c>
      <c r="Q131" s="14">
        <v>3300</v>
      </c>
      <c r="R131" s="35">
        <f t="shared" si="35"/>
        <v>3300</v>
      </c>
      <c r="S131" s="32">
        <f t="shared" si="36"/>
        <v>41984</v>
      </c>
      <c r="T131">
        <f t="shared" si="37"/>
        <v>41984</v>
      </c>
    </row>
    <row r="132" spans="1:20" x14ac:dyDescent="0.25">
      <c r="A132" s="48"/>
      <c r="B132" s="25" t="s">
        <v>2</v>
      </c>
      <c r="C132" s="25">
        <f>SUM(C131)</f>
        <v>3830</v>
      </c>
      <c r="D132" s="25">
        <f t="shared" ref="D132:Q132" si="59">SUM(D131)</f>
        <v>2680</v>
      </c>
      <c r="E132" s="25">
        <f t="shared" si="59"/>
        <v>3534</v>
      </c>
      <c r="F132" s="34">
        <f t="shared" si="32"/>
        <v>10044</v>
      </c>
      <c r="G132" s="25">
        <f t="shared" si="59"/>
        <v>3600</v>
      </c>
      <c r="H132" s="25">
        <f t="shared" si="59"/>
        <v>3600</v>
      </c>
      <c r="I132" s="25">
        <f t="shared" si="59"/>
        <v>8000</v>
      </c>
      <c r="J132" s="34">
        <f t="shared" si="33"/>
        <v>15200</v>
      </c>
      <c r="K132" s="25">
        <f t="shared" si="59"/>
        <v>4360</v>
      </c>
      <c r="L132" s="25">
        <f t="shared" si="59"/>
        <v>4480</v>
      </c>
      <c r="M132" s="25">
        <f t="shared" si="59"/>
        <v>4600</v>
      </c>
      <c r="N132" s="34">
        <f t="shared" si="34"/>
        <v>13440</v>
      </c>
      <c r="O132" s="25">
        <f t="shared" si="59"/>
        <v>0</v>
      </c>
      <c r="P132" s="25">
        <f t="shared" si="59"/>
        <v>0</v>
      </c>
      <c r="Q132" s="25">
        <f t="shared" si="59"/>
        <v>3300</v>
      </c>
      <c r="R132" s="35">
        <f t="shared" si="35"/>
        <v>3300</v>
      </c>
      <c r="S132" s="32">
        <f t="shared" si="36"/>
        <v>41984</v>
      </c>
      <c r="T132">
        <f t="shared" si="37"/>
        <v>41984</v>
      </c>
    </row>
    <row r="133" spans="1:20" x14ac:dyDescent="0.25">
      <c r="A133" s="46" t="s">
        <v>50</v>
      </c>
      <c r="B133" s="25" t="s">
        <v>9</v>
      </c>
      <c r="C133" s="4">
        <v>6322</v>
      </c>
      <c r="D133" s="4">
        <v>14281</v>
      </c>
      <c r="E133" s="4">
        <v>12134</v>
      </c>
      <c r="F133" s="34">
        <f t="shared" ref="F133:F189" si="60">SUM(C133:E133)</f>
        <v>32737</v>
      </c>
      <c r="G133" s="4">
        <v>0</v>
      </c>
      <c r="H133" s="4">
        <v>0</v>
      </c>
      <c r="I133" s="4">
        <v>0</v>
      </c>
      <c r="J133" s="34">
        <f t="shared" ref="J133:J189" si="61">SUM(G133:I133)</f>
        <v>0</v>
      </c>
      <c r="K133" s="4">
        <v>5780</v>
      </c>
      <c r="L133" s="4">
        <v>10960</v>
      </c>
      <c r="M133" s="4">
        <v>10040</v>
      </c>
      <c r="N133" s="34">
        <f t="shared" ref="N133:N189" si="62">SUM(K133:M133)</f>
        <v>26780</v>
      </c>
      <c r="O133" s="4">
        <v>13149</v>
      </c>
      <c r="P133" s="4">
        <v>10792</v>
      </c>
      <c r="Q133" s="4">
        <v>6008</v>
      </c>
      <c r="R133" s="35">
        <f t="shared" ref="R133:R189" si="63">SUM(O133:Q133)</f>
        <v>29949</v>
      </c>
      <c r="S133" s="32">
        <f t="shared" ref="S133:S189" si="64">SUM(C133:R133)-F133-J133-N133-R133</f>
        <v>89466</v>
      </c>
      <c r="T133">
        <f t="shared" ref="T133:T188" si="65">F133+J133+N133+R133</f>
        <v>89466</v>
      </c>
    </row>
    <row r="134" spans="1:20" x14ac:dyDescent="0.25">
      <c r="A134" s="48"/>
      <c r="B134" s="25" t="s">
        <v>2</v>
      </c>
      <c r="C134" s="25">
        <v>6322</v>
      </c>
      <c r="D134" s="25">
        <v>14281</v>
      </c>
      <c r="E134" s="25">
        <v>12134</v>
      </c>
      <c r="F134" s="34">
        <f t="shared" si="60"/>
        <v>32737</v>
      </c>
      <c r="G134" s="25">
        <v>0</v>
      </c>
      <c r="H134" s="25">
        <v>0</v>
      </c>
      <c r="I134" s="25">
        <v>0</v>
      </c>
      <c r="J134" s="34">
        <f t="shared" si="61"/>
        <v>0</v>
      </c>
      <c r="K134" s="25">
        <v>5780</v>
      </c>
      <c r="L134" s="25">
        <v>10960</v>
      </c>
      <c r="M134" s="25">
        <v>10040</v>
      </c>
      <c r="N134" s="34">
        <f t="shared" si="62"/>
        <v>26780</v>
      </c>
      <c r="O134" s="25">
        <v>13149</v>
      </c>
      <c r="P134" s="25">
        <v>10792</v>
      </c>
      <c r="Q134" s="25">
        <v>6008</v>
      </c>
      <c r="R134" s="35">
        <f t="shared" si="63"/>
        <v>29949</v>
      </c>
      <c r="S134" s="32">
        <f t="shared" si="64"/>
        <v>89466</v>
      </c>
      <c r="T134">
        <f t="shared" si="65"/>
        <v>89466</v>
      </c>
    </row>
    <row r="135" spans="1:20" x14ac:dyDescent="0.25">
      <c r="A135" s="46" t="s">
        <v>51</v>
      </c>
      <c r="B135" s="25" t="s">
        <v>5</v>
      </c>
      <c r="C135" s="4">
        <v>4332</v>
      </c>
      <c r="D135" s="4">
        <v>4381</v>
      </c>
      <c r="E135" s="4">
        <v>6205</v>
      </c>
      <c r="F135" s="34">
        <f t="shared" si="60"/>
        <v>14918</v>
      </c>
      <c r="G135" s="4">
        <v>6636</v>
      </c>
      <c r="H135" s="4">
        <v>5530</v>
      </c>
      <c r="I135" s="4">
        <v>9187</v>
      </c>
      <c r="J135" s="34">
        <f t="shared" si="61"/>
        <v>21353</v>
      </c>
      <c r="K135" s="4">
        <v>5283</v>
      </c>
      <c r="L135" s="4">
        <v>7685</v>
      </c>
      <c r="M135" s="4">
        <v>5999</v>
      </c>
      <c r="N135" s="34">
        <f t="shared" si="62"/>
        <v>18967</v>
      </c>
      <c r="O135" s="4">
        <v>7284</v>
      </c>
      <c r="P135" s="4">
        <v>4544</v>
      </c>
      <c r="Q135" s="4">
        <v>1475</v>
      </c>
      <c r="R135" s="35">
        <f t="shared" si="63"/>
        <v>13303</v>
      </c>
      <c r="S135" s="32">
        <f t="shared" si="64"/>
        <v>68541</v>
      </c>
      <c r="T135">
        <f t="shared" si="65"/>
        <v>68541</v>
      </c>
    </row>
    <row r="136" spans="1:20" x14ac:dyDescent="0.25">
      <c r="A136" s="48"/>
      <c r="B136" s="25" t="s">
        <v>2</v>
      </c>
      <c r="C136" s="25">
        <f>SUM(C135)</f>
        <v>4332</v>
      </c>
      <c r="D136" s="25">
        <f t="shared" ref="D136:Q136" si="66">SUM(D135)</f>
        <v>4381</v>
      </c>
      <c r="E136" s="25">
        <f t="shared" si="66"/>
        <v>6205</v>
      </c>
      <c r="F136" s="34">
        <f t="shared" si="60"/>
        <v>14918</v>
      </c>
      <c r="G136" s="25">
        <f t="shared" si="66"/>
        <v>6636</v>
      </c>
      <c r="H136" s="25">
        <f t="shared" si="66"/>
        <v>5530</v>
      </c>
      <c r="I136" s="25">
        <f t="shared" si="66"/>
        <v>9187</v>
      </c>
      <c r="J136" s="34">
        <f t="shared" si="61"/>
        <v>21353</v>
      </c>
      <c r="K136" s="25">
        <f t="shared" si="66"/>
        <v>5283</v>
      </c>
      <c r="L136" s="25">
        <f t="shared" si="66"/>
        <v>7685</v>
      </c>
      <c r="M136" s="25">
        <f t="shared" si="66"/>
        <v>5999</v>
      </c>
      <c r="N136" s="34">
        <f t="shared" si="62"/>
        <v>18967</v>
      </c>
      <c r="O136" s="25">
        <f t="shared" si="66"/>
        <v>7284</v>
      </c>
      <c r="P136" s="25">
        <f t="shared" si="66"/>
        <v>4544</v>
      </c>
      <c r="Q136" s="25">
        <f t="shared" si="66"/>
        <v>1475</v>
      </c>
      <c r="R136" s="35">
        <f t="shared" si="63"/>
        <v>13303</v>
      </c>
      <c r="S136" s="32">
        <f t="shared" si="64"/>
        <v>68541</v>
      </c>
      <c r="T136">
        <f t="shared" si="65"/>
        <v>68541</v>
      </c>
    </row>
    <row r="137" spans="1:20" x14ac:dyDescent="0.25">
      <c r="A137" s="46" t="s">
        <v>52</v>
      </c>
      <c r="B137" s="25" t="s">
        <v>9</v>
      </c>
      <c r="C137" s="4">
        <v>147</v>
      </c>
      <c r="D137" s="4">
        <v>221</v>
      </c>
      <c r="E137" s="4">
        <v>110</v>
      </c>
      <c r="F137" s="34">
        <f t="shared" si="60"/>
        <v>478</v>
      </c>
      <c r="G137" s="4">
        <v>321</v>
      </c>
      <c r="H137" s="4">
        <v>432</v>
      </c>
      <c r="I137" s="4">
        <v>143</v>
      </c>
      <c r="J137" s="34">
        <f t="shared" si="61"/>
        <v>896</v>
      </c>
      <c r="K137" s="4">
        <v>449</v>
      </c>
      <c r="L137" s="4">
        <v>539</v>
      </c>
      <c r="M137" s="4">
        <v>225</v>
      </c>
      <c r="N137" s="34">
        <f t="shared" si="62"/>
        <v>1213</v>
      </c>
      <c r="O137" s="4">
        <v>240</v>
      </c>
      <c r="P137" s="4">
        <v>374</v>
      </c>
      <c r="Q137" s="4">
        <v>235</v>
      </c>
      <c r="R137" s="35">
        <f t="shared" si="63"/>
        <v>849</v>
      </c>
      <c r="S137" s="32">
        <f t="shared" si="64"/>
        <v>3436</v>
      </c>
      <c r="T137">
        <f t="shared" si="65"/>
        <v>3436</v>
      </c>
    </row>
    <row r="138" spans="1:20" x14ac:dyDescent="0.25">
      <c r="A138" s="48"/>
      <c r="B138" s="25" t="s">
        <v>2</v>
      </c>
      <c r="C138" s="25">
        <f>SUM(C137)</f>
        <v>147</v>
      </c>
      <c r="D138" s="25">
        <f t="shared" ref="D138:Q138" si="67">SUM(D137)</f>
        <v>221</v>
      </c>
      <c r="E138" s="25">
        <f t="shared" si="67"/>
        <v>110</v>
      </c>
      <c r="F138" s="34">
        <f t="shared" si="60"/>
        <v>478</v>
      </c>
      <c r="G138" s="25">
        <f t="shared" si="67"/>
        <v>321</v>
      </c>
      <c r="H138" s="25">
        <f t="shared" si="67"/>
        <v>432</v>
      </c>
      <c r="I138" s="25">
        <f t="shared" si="67"/>
        <v>143</v>
      </c>
      <c r="J138" s="34">
        <f t="shared" si="61"/>
        <v>896</v>
      </c>
      <c r="K138" s="25">
        <f t="shared" si="67"/>
        <v>449</v>
      </c>
      <c r="L138" s="25">
        <f t="shared" si="67"/>
        <v>539</v>
      </c>
      <c r="M138" s="25">
        <f t="shared" si="67"/>
        <v>225</v>
      </c>
      <c r="N138" s="34">
        <f t="shared" si="62"/>
        <v>1213</v>
      </c>
      <c r="O138" s="25">
        <f t="shared" si="67"/>
        <v>240</v>
      </c>
      <c r="P138" s="25">
        <f t="shared" si="67"/>
        <v>374</v>
      </c>
      <c r="Q138" s="25">
        <f t="shared" si="67"/>
        <v>235</v>
      </c>
      <c r="R138" s="35">
        <f t="shared" si="63"/>
        <v>849</v>
      </c>
      <c r="S138" s="32">
        <f t="shared" si="64"/>
        <v>3436</v>
      </c>
      <c r="T138">
        <f t="shared" si="65"/>
        <v>3436</v>
      </c>
    </row>
    <row r="139" spans="1:20" x14ac:dyDescent="0.25">
      <c r="A139" s="46" t="s">
        <v>53</v>
      </c>
      <c r="B139" s="25" t="s">
        <v>5</v>
      </c>
      <c r="C139" s="4">
        <v>9150</v>
      </c>
      <c r="D139" s="4">
        <v>12149</v>
      </c>
      <c r="E139" s="4">
        <v>8514</v>
      </c>
      <c r="F139" s="34">
        <f t="shared" si="60"/>
        <v>29813</v>
      </c>
      <c r="G139" s="4">
        <v>16125</v>
      </c>
      <c r="H139" s="4">
        <v>11248</v>
      </c>
      <c r="I139" s="4">
        <v>11170</v>
      </c>
      <c r="J139" s="34">
        <f t="shared" si="61"/>
        <v>38543</v>
      </c>
      <c r="K139" s="4">
        <v>11626</v>
      </c>
      <c r="L139" s="4">
        <v>10040</v>
      </c>
      <c r="M139" s="4">
        <v>11038</v>
      </c>
      <c r="N139" s="34">
        <f t="shared" si="62"/>
        <v>32704</v>
      </c>
      <c r="O139" s="4">
        <v>9165</v>
      </c>
      <c r="P139" s="4">
        <v>8691</v>
      </c>
      <c r="Q139" s="4">
        <v>6098</v>
      </c>
      <c r="R139" s="35">
        <f t="shared" si="63"/>
        <v>23954</v>
      </c>
      <c r="S139" s="32">
        <f t="shared" si="64"/>
        <v>125014</v>
      </c>
      <c r="T139">
        <f t="shared" si="65"/>
        <v>125014</v>
      </c>
    </row>
    <row r="140" spans="1:20" x14ac:dyDescent="0.25">
      <c r="A140" s="48"/>
      <c r="B140" s="25" t="s">
        <v>2</v>
      </c>
      <c r="C140" s="25">
        <f t="shared" ref="C140:Q140" si="68">SUM(C139:C139)</f>
        <v>9150</v>
      </c>
      <c r="D140" s="25">
        <f t="shared" si="68"/>
        <v>12149</v>
      </c>
      <c r="E140" s="25">
        <f t="shared" si="68"/>
        <v>8514</v>
      </c>
      <c r="F140" s="34">
        <f t="shared" si="60"/>
        <v>29813</v>
      </c>
      <c r="G140" s="25">
        <f t="shared" si="68"/>
        <v>16125</v>
      </c>
      <c r="H140" s="25">
        <f t="shared" si="68"/>
        <v>11248</v>
      </c>
      <c r="I140" s="25">
        <f t="shared" si="68"/>
        <v>11170</v>
      </c>
      <c r="J140" s="34">
        <f t="shared" si="61"/>
        <v>38543</v>
      </c>
      <c r="K140" s="25">
        <f t="shared" si="68"/>
        <v>11626</v>
      </c>
      <c r="L140" s="25">
        <f t="shared" si="68"/>
        <v>10040</v>
      </c>
      <c r="M140" s="25">
        <f t="shared" si="68"/>
        <v>11038</v>
      </c>
      <c r="N140" s="34">
        <f t="shared" si="62"/>
        <v>32704</v>
      </c>
      <c r="O140" s="25">
        <f t="shared" si="68"/>
        <v>9165</v>
      </c>
      <c r="P140" s="25">
        <f t="shared" si="68"/>
        <v>8691</v>
      </c>
      <c r="Q140" s="25">
        <f t="shared" si="68"/>
        <v>6098</v>
      </c>
      <c r="R140" s="35">
        <f t="shared" si="63"/>
        <v>23954</v>
      </c>
      <c r="S140" s="32">
        <f t="shared" si="64"/>
        <v>125014</v>
      </c>
      <c r="T140">
        <f t="shared" si="65"/>
        <v>125014</v>
      </c>
    </row>
    <row r="141" spans="1:20" x14ac:dyDescent="0.25">
      <c r="A141" s="46" t="s">
        <v>54</v>
      </c>
      <c r="B141" s="25" t="s">
        <v>5</v>
      </c>
      <c r="C141" s="4">
        <v>100</v>
      </c>
      <c r="D141" s="4">
        <v>100</v>
      </c>
      <c r="E141" s="4">
        <v>110</v>
      </c>
      <c r="F141" s="34">
        <f t="shared" si="60"/>
        <v>310</v>
      </c>
      <c r="G141" s="4">
        <v>100</v>
      </c>
      <c r="H141" s="4">
        <v>100</v>
      </c>
      <c r="I141" s="4">
        <v>100</v>
      </c>
      <c r="J141" s="34">
        <f t="shared" si="61"/>
        <v>300</v>
      </c>
      <c r="K141" s="4">
        <v>0</v>
      </c>
      <c r="L141" s="4">
        <v>0</v>
      </c>
      <c r="M141" s="4">
        <v>0</v>
      </c>
      <c r="N141" s="34">
        <f t="shared" si="62"/>
        <v>0</v>
      </c>
      <c r="O141" s="4">
        <v>300</v>
      </c>
      <c r="P141" s="4">
        <v>0</v>
      </c>
      <c r="Q141" s="4">
        <v>400</v>
      </c>
      <c r="R141" s="35">
        <f t="shared" si="63"/>
        <v>700</v>
      </c>
      <c r="S141" s="32">
        <f t="shared" si="64"/>
        <v>1310</v>
      </c>
      <c r="T141">
        <f t="shared" si="65"/>
        <v>1310</v>
      </c>
    </row>
    <row r="142" spans="1:20" x14ac:dyDescent="0.25">
      <c r="A142" s="47"/>
      <c r="B142" s="25" t="s">
        <v>9</v>
      </c>
      <c r="C142" s="4">
        <v>0</v>
      </c>
      <c r="D142" s="4">
        <v>0</v>
      </c>
      <c r="E142" s="4">
        <v>0</v>
      </c>
      <c r="F142" s="34">
        <f t="shared" si="60"/>
        <v>0</v>
      </c>
      <c r="G142" s="4">
        <v>0</v>
      </c>
      <c r="H142" s="4">
        <v>0</v>
      </c>
      <c r="I142" s="4">
        <v>0</v>
      </c>
      <c r="J142" s="34">
        <f t="shared" si="61"/>
        <v>0</v>
      </c>
      <c r="K142" s="4">
        <v>0</v>
      </c>
      <c r="L142" s="4">
        <v>0</v>
      </c>
      <c r="M142" s="4">
        <v>0</v>
      </c>
      <c r="N142" s="34">
        <f t="shared" si="62"/>
        <v>0</v>
      </c>
      <c r="O142" s="4">
        <v>0</v>
      </c>
      <c r="P142" s="4">
        <v>0</v>
      </c>
      <c r="Q142" s="4">
        <v>0</v>
      </c>
      <c r="R142" s="35">
        <f t="shared" si="63"/>
        <v>0</v>
      </c>
      <c r="S142" s="32">
        <f t="shared" si="64"/>
        <v>0</v>
      </c>
      <c r="T142">
        <f t="shared" si="65"/>
        <v>0</v>
      </c>
    </row>
    <row r="143" spans="1:20" x14ac:dyDescent="0.25">
      <c r="A143" s="48"/>
      <c r="B143" s="25" t="s">
        <v>2</v>
      </c>
      <c r="C143" s="25">
        <f>SUM(C141:C142)</f>
        <v>100</v>
      </c>
      <c r="D143" s="25">
        <f t="shared" ref="D143:Q143" si="69">SUM(D141:D142)</f>
        <v>100</v>
      </c>
      <c r="E143" s="25">
        <f t="shared" si="69"/>
        <v>110</v>
      </c>
      <c r="F143" s="34">
        <f t="shared" si="60"/>
        <v>310</v>
      </c>
      <c r="G143" s="25">
        <f t="shared" si="69"/>
        <v>100</v>
      </c>
      <c r="H143" s="25">
        <f t="shared" si="69"/>
        <v>100</v>
      </c>
      <c r="I143" s="25">
        <f t="shared" si="69"/>
        <v>100</v>
      </c>
      <c r="J143" s="34">
        <f t="shared" si="61"/>
        <v>300</v>
      </c>
      <c r="K143" s="25">
        <f t="shared" si="69"/>
        <v>0</v>
      </c>
      <c r="L143" s="25">
        <f t="shared" si="69"/>
        <v>0</v>
      </c>
      <c r="M143" s="25">
        <f t="shared" si="69"/>
        <v>0</v>
      </c>
      <c r="N143" s="34">
        <f t="shared" si="62"/>
        <v>0</v>
      </c>
      <c r="O143" s="25">
        <f t="shared" si="69"/>
        <v>300</v>
      </c>
      <c r="P143" s="25">
        <f t="shared" si="69"/>
        <v>0</v>
      </c>
      <c r="Q143" s="25">
        <f t="shared" si="69"/>
        <v>400</v>
      </c>
      <c r="R143" s="35">
        <f t="shared" si="63"/>
        <v>700</v>
      </c>
      <c r="S143" s="32">
        <f t="shared" si="64"/>
        <v>1310</v>
      </c>
      <c r="T143">
        <f t="shared" si="65"/>
        <v>1310</v>
      </c>
    </row>
    <row r="144" spans="1:20" x14ac:dyDescent="0.25">
      <c r="A144" s="46" t="s">
        <v>55</v>
      </c>
      <c r="B144" s="25" t="s">
        <v>5</v>
      </c>
      <c r="C144" s="4">
        <v>0</v>
      </c>
      <c r="D144" s="4">
        <v>0</v>
      </c>
      <c r="E144" s="4">
        <v>0</v>
      </c>
      <c r="F144" s="34">
        <f t="shared" si="60"/>
        <v>0</v>
      </c>
      <c r="G144" s="4">
        <v>0</v>
      </c>
      <c r="H144" s="4">
        <v>0</v>
      </c>
      <c r="I144" s="4">
        <v>0</v>
      </c>
      <c r="J144" s="34">
        <f t="shared" si="61"/>
        <v>0</v>
      </c>
      <c r="K144" s="4">
        <v>0</v>
      </c>
      <c r="L144" s="4">
        <v>0</v>
      </c>
      <c r="M144" s="4">
        <v>0</v>
      </c>
      <c r="N144" s="34">
        <f t="shared" si="62"/>
        <v>0</v>
      </c>
      <c r="O144" s="4">
        <v>0</v>
      </c>
      <c r="P144" s="4">
        <v>0</v>
      </c>
      <c r="Q144" s="4">
        <v>0</v>
      </c>
      <c r="R144" s="35">
        <f t="shared" si="63"/>
        <v>0</v>
      </c>
      <c r="S144" s="32">
        <f t="shared" si="64"/>
        <v>0</v>
      </c>
      <c r="T144">
        <f t="shared" si="65"/>
        <v>0</v>
      </c>
    </row>
    <row r="145" spans="1:20" x14ac:dyDescent="0.25">
      <c r="A145" s="48"/>
      <c r="B145" s="25" t="s">
        <v>2</v>
      </c>
      <c r="C145" s="25">
        <f>SUM(C144)</f>
        <v>0</v>
      </c>
      <c r="D145" s="25">
        <f t="shared" ref="D145:Q145" si="70">SUM(D144)</f>
        <v>0</v>
      </c>
      <c r="E145" s="25">
        <f t="shared" si="70"/>
        <v>0</v>
      </c>
      <c r="F145" s="34">
        <f t="shared" si="60"/>
        <v>0</v>
      </c>
      <c r="G145" s="25">
        <f t="shared" si="70"/>
        <v>0</v>
      </c>
      <c r="H145" s="25">
        <f t="shared" si="70"/>
        <v>0</v>
      </c>
      <c r="I145" s="25">
        <f t="shared" si="70"/>
        <v>0</v>
      </c>
      <c r="J145" s="34">
        <f t="shared" si="61"/>
        <v>0</v>
      </c>
      <c r="K145" s="25">
        <f t="shared" si="70"/>
        <v>0</v>
      </c>
      <c r="L145" s="25">
        <f t="shared" si="70"/>
        <v>0</v>
      </c>
      <c r="M145" s="25">
        <f t="shared" si="70"/>
        <v>0</v>
      </c>
      <c r="N145" s="34">
        <f t="shared" si="62"/>
        <v>0</v>
      </c>
      <c r="O145" s="25">
        <f t="shared" si="70"/>
        <v>0</v>
      </c>
      <c r="P145" s="25">
        <f t="shared" si="70"/>
        <v>0</v>
      </c>
      <c r="Q145" s="25">
        <f t="shared" si="70"/>
        <v>0</v>
      </c>
      <c r="R145" s="35">
        <f t="shared" si="63"/>
        <v>0</v>
      </c>
      <c r="S145" s="32">
        <f t="shared" si="64"/>
        <v>0</v>
      </c>
      <c r="T145">
        <f t="shared" si="65"/>
        <v>0</v>
      </c>
    </row>
    <row r="146" spans="1:20" x14ac:dyDescent="0.25">
      <c r="A146" s="46" t="s">
        <v>56</v>
      </c>
      <c r="B146" s="25" t="s">
        <v>9</v>
      </c>
      <c r="C146" s="4">
        <v>165215</v>
      </c>
      <c r="D146" s="4">
        <v>155143</v>
      </c>
      <c r="E146" s="4">
        <v>0</v>
      </c>
      <c r="F146" s="34">
        <f t="shared" si="60"/>
        <v>320358</v>
      </c>
      <c r="G146" s="4">
        <v>0</v>
      </c>
      <c r="H146" s="4">
        <v>0</v>
      </c>
      <c r="I146" s="4">
        <v>0</v>
      </c>
      <c r="J146" s="34">
        <f t="shared" si="61"/>
        <v>0</v>
      </c>
      <c r="K146" s="4">
        <v>0</v>
      </c>
      <c r="L146" s="4">
        <v>0</v>
      </c>
      <c r="M146" s="4">
        <v>0</v>
      </c>
      <c r="N146" s="34">
        <f t="shared" si="62"/>
        <v>0</v>
      </c>
      <c r="O146" s="4">
        <v>0</v>
      </c>
      <c r="P146" s="4">
        <v>0</v>
      </c>
      <c r="Q146" s="4">
        <v>0</v>
      </c>
      <c r="R146" s="35">
        <f t="shared" si="63"/>
        <v>0</v>
      </c>
      <c r="S146" s="32">
        <f t="shared" si="64"/>
        <v>320358</v>
      </c>
      <c r="T146">
        <f t="shared" si="65"/>
        <v>320358</v>
      </c>
    </row>
    <row r="147" spans="1:20" x14ac:dyDescent="0.25">
      <c r="A147" s="48"/>
      <c r="B147" s="25" t="s">
        <v>2</v>
      </c>
      <c r="C147" s="25">
        <f>SUM(C146)</f>
        <v>165215</v>
      </c>
      <c r="D147" s="25">
        <f t="shared" ref="D147:Q147" si="71">SUM(D146)</f>
        <v>155143</v>
      </c>
      <c r="E147" s="25">
        <f t="shared" si="71"/>
        <v>0</v>
      </c>
      <c r="F147" s="34">
        <f t="shared" si="60"/>
        <v>320358</v>
      </c>
      <c r="G147" s="25">
        <f t="shared" si="71"/>
        <v>0</v>
      </c>
      <c r="H147" s="25">
        <f t="shared" si="71"/>
        <v>0</v>
      </c>
      <c r="I147" s="25">
        <f t="shared" si="71"/>
        <v>0</v>
      </c>
      <c r="J147" s="34">
        <f t="shared" si="61"/>
        <v>0</v>
      </c>
      <c r="K147" s="25">
        <f t="shared" si="71"/>
        <v>0</v>
      </c>
      <c r="L147" s="25">
        <f t="shared" si="71"/>
        <v>0</v>
      </c>
      <c r="M147" s="25">
        <f t="shared" si="71"/>
        <v>0</v>
      </c>
      <c r="N147" s="34">
        <f t="shared" si="62"/>
        <v>0</v>
      </c>
      <c r="O147" s="25">
        <f t="shared" si="71"/>
        <v>0</v>
      </c>
      <c r="P147" s="25">
        <f t="shared" si="71"/>
        <v>0</v>
      </c>
      <c r="Q147" s="25">
        <f t="shared" si="71"/>
        <v>0</v>
      </c>
      <c r="R147" s="35">
        <f t="shared" si="63"/>
        <v>0</v>
      </c>
      <c r="S147" s="32">
        <f t="shared" si="64"/>
        <v>320358</v>
      </c>
      <c r="T147">
        <f t="shared" si="65"/>
        <v>320358</v>
      </c>
    </row>
    <row r="148" spans="1:20" x14ac:dyDescent="0.25">
      <c r="A148" s="46" t="s">
        <v>57</v>
      </c>
      <c r="B148" s="25" t="s">
        <v>7</v>
      </c>
      <c r="C148" s="4">
        <v>307568</v>
      </c>
      <c r="D148" s="4">
        <v>323619</v>
      </c>
      <c r="E148" s="4">
        <v>305483</v>
      </c>
      <c r="F148" s="34">
        <f t="shared" si="60"/>
        <v>936670</v>
      </c>
      <c r="G148" s="4">
        <v>296875</v>
      </c>
      <c r="H148" s="4">
        <v>273573</v>
      </c>
      <c r="I148" s="4">
        <v>219365</v>
      </c>
      <c r="J148" s="34">
        <f t="shared" si="61"/>
        <v>789813</v>
      </c>
      <c r="K148" s="4">
        <v>288394</v>
      </c>
      <c r="L148" s="4">
        <v>304942</v>
      </c>
      <c r="M148" s="4">
        <v>318841</v>
      </c>
      <c r="N148" s="34">
        <f t="shared" si="62"/>
        <v>912177</v>
      </c>
      <c r="O148" s="4">
        <v>300863</v>
      </c>
      <c r="P148" s="4">
        <v>358150</v>
      </c>
      <c r="Q148" s="4">
        <v>277073</v>
      </c>
      <c r="R148" s="35">
        <f t="shared" si="63"/>
        <v>936086</v>
      </c>
      <c r="S148" s="32">
        <f t="shared" si="64"/>
        <v>3574746</v>
      </c>
      <c r="T148">
        <f t="shared" si="65"/>
        <v>3574746</v>
      </c>
    </row>
    <row r="149" spans="1:20" x14ac:dyDescent="0.25">
      <c r="A149" s="47"/>
      <c r="B149" s="25" t="s">
        <v>5</v>
      </c>
      <c r="C149" s="4">
        <v>1122</v>
      </c>
      <c r="D149" s="4">
        <v>16002</v>
      </c>
      <c r="E149" s="4">
        <v>6435</v>
      </c>
      <c r="F149" s="34">
        <f t="shared" si="60"/>
        <v>23559</v>
      </c>
      <c r="G149" s="4">
        <v>5256</v>
      </c>
      <c r="H149" s="4">
        <v>1045</v>
      </c>
      <c r="I149" s="4">
        <v>1762</v>
      </c>
      <c r="J149" s="34">
        <f t="shared" si="61"/>
        <v>8063</v>
      </c>
      <c r="K149" s="4">
        <v>8341</v>
      </c>
      <c r="L149" s="4">
        <v>884</v>
      </c>
      <c r="M149" s="4">
        <v>9623</v>
      </c>
      <c r="N149" s="34">
        <f t="shared" si="62"/>
        <v>18848</v>
      </c>
      <c r="O149" s="4">
        <v>6935</v>
      </c>
      <c r="P149" s="4">
        <v>14653</v>
      </c>
      <c r="Q149" s="4">
        <v>6942</v>
      </c>
      <c r="R149" s="35">
        <f t="shared" si="63"/>
        <v>28530</v>
      </c>
      <c r="S149" s="32">
        <f t="shared" si="64"/>
        <v>79000</v>
      </c>
      <c r="T149">
        <f t="shared" si="65"/>
        <v>79000</v>
      </c>
    </row>
    <row r="150" spans="1:20" x14ac:dyDescent="0.25">
      <c r="A150" s="48"/>
      <c r="B150" s="25" t="s">
        <v>2</v>
      </c>
      <c r="C150" s="25">
        <f>SUM(C148:C149)</f>
        <v>308690</v>
      </c>
      <c r="D150" s="25">
        <f t="shared" ref="D150:Q150" si="72">SUM(D148:D149)</f>
        <v>339621</v>
      </c>
      <c r="E150" s="25">
        <f t="shared" si="72"/>
        <v>311918</v>
      </c>
      <c r="F150" s="34">
        <f t="shared" si="60"/>
        <v>960229</v>
      </c>
      <c r="G150" s="25">
        <f t="shared" si="72"/>
        <v>302131</v>
      </c>
      <c r="H150" s="25">
        <f t="shared" si="72"/>
        <v>274618</v>
      </c>
      <c r="I150" s="25">
        <f t="shared" si="72"/>
        <v>221127</v>
      </c>
      <c r="J150" s="34">
        <f t="shared" si="61"/>
        <v>797876</v>
      </c>
      <c r="K150" s="25">
        <f t="shared" si="72"/>
        <v>296735</v>
      </c>
      <c r="L150" s="25">
        <f>SUM(L148:L149)</f>
        <v>305826</v>
      </c>
      <c r="M150" s="25">
        <f t="shared" si="72"/>
        <v>328464</v>
      </c>
      <c r="N150" s="34">
        <f t="shared" si="62"/>
        <v>931025</v>
      </c>
      <c r="O150" s="25">
        <f t="shared" si="72"/>
        <v>307798</v>
      </c>
      <c r="P150" s="25">
        <f t="shared" si="72"/>
        <v>372803</v>
      </c>
      <c r="Q150" s="25">
        <f t="shared" si="72"/>
        <v>284015</v>
      </c>
      <c r="R150" s="35">
        <f t="shared" si="63"/>
        <v>964616</v>
      </c>
      <c r="S150" s="32">
        <f t="shared" si="64"/>
        <v>3653746</v>
      </c>
      <c r="T150">
        <f t="shared" si="65"/>
        <v>3653746</v>
      </c>
    </row>
    <row r="151" spans="1:20" x14ac:dyDescent="0.25">
      <c r="A151" s="46" t="s">
        <v>58</v>
      </c>
      <c r="B151" s="25" t="s">
        <v>7</v>
      </c>
      <c r="C151" s="4">
        <v>115114</v>
      </c>
      <c r="D151" s="4">
        <v>0</v>
      </c>
      <c r="E151" s="4">
        <v>0</v>
      </c>
      <c r="F151" s="34">
        <f t="shared" si="60"/>
        <v>115114</v>
      </c>
      <c r="G151" s="4">
        <v>0</v>
      </c>
      <c r="H151" s="4">
        <v>0</v>
      </c>
      <c r="I151" s="4">
        <v>0</v>
      </c>
      <c r="J151" s="34">
        <f t="shared" si="61"/>
        <v>0</v>
      </c>
      <c r="K151" s="4">
        <v>347417</v>
      </c>
      <c r="L151" s="4">
        <v>873174</v>
      </c>
      <c r="M151" s="4">
        <v>296223</v>
      </c>
      <c r="N151" s="34">
        <f t="shared" si="62"/>
        <v>1516814</v>
      </c>
      <c r="O151" s="4">
        <v>69341</v>
      </c>
      <c r="P151" s="4">
        <v>178595</v>
      </c>
      <c r="Q151" s="4">
        <v>154408</v>
      </c>
      <c r="R151" s="35">
        <f t="shared" si="63"/>
        <v>402344</v>
      </c>
      <c r="S151" s="32">
        <f t="shared" si="64"/>
        <v>2034272</v>
      </c>
      <c r="T151">
        <f t="shared" si="65"/>
        <v>2034272</v>
      </c>
    </row>
    <row r="152" spans="1:20" x14ac:dyDescent="0.25">
      <c r="A152" s="47"/>
      <c r="B152" s="25" t="s">
        <v>5</v>
      </c>
      <c r="C152" s="4">
        <v>200</v>
      </c>
      <c r="D152" s="4">
        <v>170</v>
      </c>
      <c r="E152" s="4">
        <v>140</v>
      </c>
      <c r="F152" s="34">
        <f t="shared" si="60"/>
        <v>510</v>
      </c>
      <c r="G152" s="4">
        <v>415</v>
      </c>
      <c r="H152" s="4">
        <v>100</v>
      </c>
      <c r="I152" s="4">
        <v>305</v>
      </c>
      <c r="J152" s="34">
        <f t="shared" si="61"/>
        <v>820</v>
      </c>
      <c r="K152" s="4">
        <v>130</v>
      </c>
      <c r="L152" s="4">
        <v>201</v>
      </c>
      <c r="M152" s="4">
        <v>0</v>
      </c>
      <c r="N152" s="34">
        <f t="shared" si="62"/>
        <v>331</v>
      </c>
      <c r="O152" s="4">
        <v>0</v>
      </c>
      <c r="P152" s="4">
        <v>1650</v>
      </c>
      <c r="Q152" s="4">
        <v>0</v>
      </c>
      <c r="R152" s="35">
        <f t="shared" si="63"/>
        <v>1650</v>
      </c>
      <c r="S152" s="32">
        <f t="shared" si="64"/>
        <v>3311</v>
      </c>
      <c r="T152">
        <f t="shared" si="65"/>
        <v>3311</v>
      </c>
    </row>
    <row r="153" spans="1:20" x14ac:dyDescent="0.25">
      <c r="A153" s="48"/>
      <c r="B153" s="25" t="s">
        <v>2</v>
      </c>
      <c r="C153" s="25">
        <f>SUM(C151:C152)</f>
        <v>115314</v>
      </c>
      <c r="D153" s="25">
        <f t="shared" ref="D153:Q153" si="73">SUM(D151:D152)</f>
        <v>170</v>
      </c>
      <c r="E153" s="25">
        <f t="shared" si="73"/>
        <v>140</v>
      </c>
      <c r="F153" s="34">
        <f t="shared" si="60"/>
        <v>115624</v>
      </c>
      <c r="G153" s="25">
        <f t="shared" si="73"/>
        <v>415</v>
      </c>
      <c r="H153" s="25">
        <f t="shared" si="73"/>
        <v>100</v>
      </c>
      <c r="I153" s="25">
        <f t="shared" si="73"/>
        <v>305</v>
      </c>
      <c r="J153" s="34">
        <f t="shared" si="61"/>
        <v>820</v>
      </c>
      <c r="K153" s="25">
        <f t="shared" si="73"/>
        <v>347547</v>
      </c>
      <c r="L153" s="25">
        <f t="shared" si="73"/>
        <v>873375</v>
      </c>
      <c r="M153" s="25">
        <f t="shared" si="73"/>
        <v>296223</v>
      </c>
      <c r="N153" s="34">
        <f t="shared" si="62"/>
        <v>1517145</v>
      </c>
      <c r="O153" s="25">
        <f t="shared" si="73"/>
        <v>69341</v>
      </c>
      <c r="P153" s="25">
        <f t="shared" si="73"/>
        <v>180245</v>
      </c>
      <c r="Q153" s="25">
        <f t="shared" si="73"/>
        <v>154408</v>
      </c>
      <c r="R153" s="35">
        <f t="shared" si="63"/>
        <v>403994</v>
      </c>
      <c r="S153" s="32">
        <f t="shared" si="64"/>
        <v>2037583</v>
      </c>
      <c r="T153">
        <f t="shared" si="65"/>
        <v>2037583</v>
      </c>
    </row>
    <row r="154" spans="1:20" x14ac:dyDescent="0.25">
      <c r="A154" s="46" t="s">
        <v>59</v>
      </c>
      <c r="B154" s="25" t="s">
        <v>7</v>
      </c>
      <c r="C154" s="4">
        <v>1778</v>
      </c>
      <c r="D154" s="4">
        <v>2213</v>
      </c>
      <c r="E154" s="4">
        <v>720</v>
      </c>
      <c r="F154" s="34">
        <f t="shared" si="60"/>
        <v>4711</v>
      </c>
      <c r="G154" s="4">
        <v>959</v>
      </c>
      <c r="H154" s="4">
        <v>2083</v>
      </c>
      <c r="I154" s="4">
        <v>2161</v>
      </c>
      <c r="J154" s="34">
        <f t="shared" si="61"/>
        <v>5203</v>
      </c>
      <c r="K154" s="4">
        <v>2198</v>
      </c>
      <c r="L154" s="4">
        <v>1903</v>
      </c>
      <c r="M154" s="4">
        <v>1876</v>
      </c>
      <c r="N154" s="34">
        <f t="shared" si="62"/>
        <v>5977</v>
      </c>
      <c r="O154" s="4">
        <v>1999</v>
      </c>
      <c r="P154" s="4">
        <v>2020</v>
      </c>
      <c r="Q154" s="4">
        <v>2085</v>
      </c>
      <c r="R154" s="35">
        <f t="shared" si="63"/>
        <v>6104</v>
      </c>
      <c r="S154" s="32">
        <f t="shared" si="64"/>
        <v>21995</v>
      </c>
      <c r="T154">
        <f t="shared" si="65"/>
        <v>21995</v>
      </c>
    </row>
    <row r="155" spans="1:20" x14ac:dyDescent="0.25">
      <c r="A155" s="47"/>
      <c r="B155" s="25" t="s">
        <v>9</v>
      </c>
      <c r="C155" s="4">
        <v>0</v>
      </c>
      <c r="D155" s="4">
        <v>0</v>
      </c>
      <c r="E155" s="4">
        <v>0</v>
      </c>
      <c r="F155" s="34">
        <f t="shared" si="60"/>
        <v>0</v>
      </c>
      <c r="G155" s="4">
        <v>0</v>
      </c>
      <c r="H155" s="4">
        <v>0</v>
      </c>
      <c r="I155" s="4">
        <v>0</v>
      </c>
      <c r="J155" s="34">
        <f t="shared" si="61"/>
        <v>0</v>
      </c>
      <c r="K155" s="4">
        <v>35</v>
      </c>
      <c r="L155" s="4">
        <v>0</v>
      </c>
      <c r="M155" s="4">
        <v>0</v>
      </c>
      <c r="N155" s="34">
        <f t="shared" si="62"/>
        <v>35</v>
      </c>
      <c r="O155" s="4">
        <v>10</v>
      </c>
      <c r="P155" s="4">
        <v>0</v>
      </c>
      <c r="Q155" s="4">
        <v>0</v>
      </c>
      <c r="R155" s="35">
        <f t="shared" si="63"/>
        <v>10</v>
      </c>
      <c r="S155" s="32">
        <f t="shared" si="64"/>
        <v>45</v>
      </c>
      <c r="T155">
        <f t="shared" si="65"/>
        <v>45</v>
      </c>
    </row>
    <row r="156" spans="1:20" x14ac:dyDescent="0.25">
      <c r="A156" s="48"/>
      <c r="B156" s="25" t="s">
        <v>2</v>
      </c>
      <c r="C156" s="25">
        <f>SUM(C154:C155)</f>
        <v>1778</v>
      </c>
      <c r="D156" s="25">
        <f t="shared" ref="D156:Q156" si="74">SUM(D154:D155)</f>
        <v>2213</v>
      </c>
      <c r="E156" s="25">
        <f t="shared" si="74"/>
        <v>720</v>
      </c>
      <c r="F156" s="34">
        <f t="shared" si="60"/>
        <v>4711</v>
      </c>
      <c r="G156" s="25">
        <f t="shared" si="74"/>
        <v>959</v>
      </c>
      <c r="H156" s="25">
        <f t="shared" si="74"/>
        <v>2083</v>
      </c>
      <c r="I156" s="25">
        <f t="shared" si="74"/>
        <v>2161</v>
      </c>
      <c r="J156" s="34">
        <f t="shared" si="61"/>
        <v>5203</v>
      </c>
      <c r="K156" s="25">
        <f t="shared" si="74"/>
        <v>2233</v>
      </c>
      <c r="L156" s="25">
        <f t="shared" si="74"/>
        <v>1903</v>
      </c>
      <c r="M156" s="25">
        <f t="shared" si="74"/>
        <v>1876</v>
      </c>
      <c r="N156" s="34">
        <f t="shared" si="62"/>
        <v>6012</v>
      </c>
      <c r="O156" s="25">
        <f t="shared" si="74"/>
        <v>2009</v>
      </c>
      <c r="P156" s="25">
        <f t="shared" si="74"/>
        <v>2020</v>
      </c>
      <c r="Q156" s="25">
        <f t="shared" si="74"/>
        <v>2085</v>
      </c>
      <c r="R156" s="35">
        <f t="shared" si="63"/>
        <v>6114</v>
      </c>
      <c r="S156" s="32">
        <f t="shared" si="64"/>
        <v>22040</v>
      </c>
      <c r="T156">
        <f t="shared" si="65"/>
        <v>22040</v>
      </c>
    </row>
    <row r="157" spans="1:20" x14ac:dyDescent="0.25">
      <c r="A157" s="46" t="s">
        <v>60</v>
      </c>
      <c r="B157" s="25" t="s">
        <v>15</v>
      </c>
      <c r="C157" s="4">
        <v>35242</v>
      </c>
      <c r="D157" s="4">
        <v>52492</v>
      </c>
      <c r="E157" s="4">
        <v>35730</v>
      </c>
      <c r="F157" s="34">
        <f t="shared" si="60"/>
        <v>123464</v>
      </c>
      <c r="G157" s="4">
        <v>17417</v>
      </c>
      <c r="H157" s="4">
        <v>47564</v>
      </c>
      <c r="I157" s="4">
        <v>39337</v>
      </c>
      <c r="J157" s="34">
        <f t="shared" si="61"/>
        <v>104318</v>
      </c>
      <c r="K157" s="4">
        <v>22600</v>
      </c>
      <c r="L157" s="4">
        <v>27301</v>
      </c>
      <c r="M157" s="4">
        <v>32462</v>
      </c>
      <c r="N157" s="34">
        <f t="shared" si="62"/>
        <v>82363</v>
      </c>
      <c r="O157" s="4">
        <v>11265</v>
      </c>
      <c r="P157" s="4">
        <v>0</v>
      </c>
      <c r="Q157" s="4">
        <v>32253</v>
      </c>
      <c r="R157" s="35">
        <f t="shared" si="63"/>
        <v>43518</v>
      </c>
      <c r="S157" s="32">
        <f t="shared" si="64"/>
        <v>353663</v>
      </c>
      <c r="T157">
        <f t="shared" si="65"/>
        <v>353663</v>
      </c>
    </row>
    <row r="158" spans="1:20" x14ac:dyDescent="0.25">
      <c r="A158" s="47"/>
      <c r="B158" s="25" t="s">
        <v>5</v>
      </c>
      <c r="C158" s="4">
        <v>155481</v>
      </c>
      <c r="D158" s="4">
        <v>175218</v>
      </c>
      <c r="E158" s="4">
        <v>228855</v>
      </c>
      <c r="F158" s="34">
        <f t="shared" si="60"/>
        <v>559554</v>
      </c>
      <c r="G158" s="4">
        <v>219301</v>
      </c>
      <c r="H158" s="4">
        <v>234522</v>
      </c>
      <c r="I158" s="4">
        <v>218150</v>
      </c>
      <c r="J158" s="34">
        <f t="shared" si="61"/>
        <v>671973</v>
      </c>
      <c r="K158" s="4">
        <v>463387</v>
      </c>
      <c r="L158" s="4">
        <v>216915</v>
      </c>
      <c r="M158" s="4">
        <v>173972</v>
      </c>
      <c r="N158" s="34">
        <f t="shared" si="62"/>
        <v>854274</v>
      </c>
      <c r="O158" s="4">
        <v>154246</v>
      </c>
      <c r="P158" s="4">
        <v>222146</v>
      </c>
      <c r="Q158" s="4">
        <v>172014</v>
      </c>
      <c r="R158" s="35">
        <f t="shared" si="63"/>
        <v>548406</v>
      </c>
      <c r="S158" s="32">
        <f t="shared" si="64"/>
        <v>2634207</v>
      </c>
      <c r="T158">
        <f t="shared" si="65"/>
        <v>2634207</v>
      </c>
    </row>
    <row r="159" spans="1:20" x14ac:dyDescent="0.25">
      <c r="A159" s="47"/>
      <c r="B159" s="25" t="s">
        <v>9</v>
      </c>
      <c r="C159" s="4">
        <v>165215</v>
      </c>
      <c r="D159" s="4">
        <v>155143</v>
      </c>
      <c r="E159" s="4">
        <v>0</v>
      </c>
      <c r="F159" s="34">
        <f t="shared" si="60"/>
        <v>320358</v>
      </c>
      <c r="G159" s="4">
        <v>112654</v>
      </c>
      <c r="H159" s="4">
        <v>129765</v>
      </c>
      <c r="I159" s="4">
        <v>98765</v>
      </c>
      <c r="J159" s="34">
        <f t="shared" si="61"/>
        <v>341184</v>
      </c>
      <c r="K159" s="4">
        <v>161333</v>
      </c>
      <c r="L159" s="4">
        <v>135480</v>
      </c>
      <c r="M159" s="4">
        <v>159116</v>
      </c>
      <c r="N159" s="34">
        <f t="shared" si="62"/>
        <v>455929</v>
      </c>
      <c r="O159" s="4">
        <v>12052</v>
      </c>
      <c r="P159" s="4">
        <v>129299</v>
      </c>
      <c r="Q159" s="4">
        <v>145468</v>
      </c>
      <c r="R159" s="35">
        <f t="shared" si="63"/>
        <v>286819</v>
      </c>
      <c r="S159" s="32">
        <f t="shared" si="64"/>
        <v>1404290</v>
      </c>
      <c r="T159">
        <f t="shared" si="65"/>
        <v>1404290</v>
      </c>
    </row>
    <row r="160" spans="1:20" x14ac:dyDescent="0.25">
      <c r="A160" s="48"/>
      <c r="B160" s="25" t="s">
        <v>2</v>
      </c>
      <c r="C160" s="25">
        <f>SUM(C157:C159)</f>
        <v>355938</v>
      </c>
      <c r="D160" s="25">
        <f t="shared" ref="D160:Q160" si="75">SUM(D157:D159)</f>
        <v>382853</v>
      </c>
      <c r="E160" s="25">
        <f t="shared" si="75"/>
        <v>264585</v>
      </c>
      <c r="F160" s="34">
        <f t="shared" si="60"/>
        <v>1003376</v>
      </c>
      <c r="G160" s="25">
        <f t="shared" si="75"/>
        <v>349372</v>
      </c>
      <c r="H160" s="25">
        <f t="shared" si="75"/>
        <v>411851</v>
      </c>
      <c r="I160" s="25">
        <f t="shared" si="75"/>
        <v>356252</v>
      </c>
      <c r="J160" s="34">
        <f t="shared" si="61"/>
        <v>1117475</v>
      </c>
      <c r="K160" s="25">
        <f t="shared" si="75"/>
        <v>647320</v>
      </c>
      <c r="L160" s="25">
        <f t="shared" si="75"/>
        <v>379696</v>
      </c>
      <c r="M160" s="25">
        <f t="shared" si="75"/>
        <v>365550</v>
      </c>
      <c r="N160" s="34">
        <f t="shared" si="62"/>
        <v>1392566</v>
      </c>
      <c r="O160" s="25">
        <f t="shared" si="75"/>
        <v>177563</v>
      </c>
      <c r="P160" s="25">
        <f t="shared" si="75"/>
        <v>351445</v>
      </c>
      <c r="Q160" s="25">
        <f t="shared" si="75"/>
        <v>349735</v>
      </c>
      <c r="R160" s="35">
        <f t="shared" si="63"/>
        <v>878743</v>
      </c>
      <c r="S160" s="32">
        <f t="shared" si="64"/>
        <v>4392160</v>
      </c>
      <c r="T160">
        <f t="shared" si="65"/>
        <v>4392160</v>
      </c>
    </row>
    <row r="161" spans="1:20" x14ac:dyDescent="0.25">
      <c r="A161" s="46" t="s">
        <v>61</v>
      </c>
      <c r="B161" s="25" t="s">
        <v>5</v>
      </c>
      <c r="C161" s="4">
        <v>0</v>
      </c>
      <c r="D161" s="4">
        <v>0</v>
      </c>
      <c r="E161" s="4">
        <v>0</v>
      </c>
      <c r="F161" s="34">
        <f t="shared" si="60"/>
        <v>0</v>
      </c>
      <c r="G161" s="4">
        <v>0</v>
      </c>
      <c r="H161" s="4">
        <v>0</v>
      </c>
      <c r="I161" s="4">
        <v>0</v>
      </c>
      <c r="J161" s="34">
        <f t="shared" si="61"/>
        <v>0</v>
      </c>
      <c r="K161" s="4">
        <v>23</v>
      </c>
      <c r="L161" s="4">
        <v>20</v>
      </c>
      <c r="M161" s="4">
        <v>20</v>
      </c>
      <c r="N161" s="34">
        <f t="shared" si="62"/>
        <v>63</v>
      </c>
      <c r="O161" s="4">
        <v>0</v>
      </c>
      <c r="P161" s="4">
        <v>0</v>
      </c>
      <c r="Q161" s="4">
        <v>0</v>
      </c>
      <c r="R161" s="35">
        <f t="shared" si="63"/>
        <v>0</v>
      </c>
      <c r="S161" s="32">
        <f t="shared" si="64"/>
        <v>63</v>
      </c>
      <c r="T161">
        <f t="shared" si="65"/>
        <v>63</v>
      </c>
    </row>
    <row r="162" spans="1:20" x14ac:dyDescent="0.25">
      <c r="A162" s="47"/>
      <c r="B162" s="25" t="s">
        <v>9</v>
      </c>
      <c r="C162" s="4">
        <v>80</v>
      </c>
      <c r="D162" s="4">
        <v>39</v>
      </c>
      <c r="E162" s="4">
        <v>98</v>
      </c>
      <c r="F162" s="34">
        <f t="shared" si="60"/>
        <v>217</v>
      </c>
      <c r="G162" s="4">
        <v>40</v>
      </c>
      <c r="H162" s="4" t="s">
        <v>93</v>
      </c>
      <c r="I162" s="4">
        <v>0</v>
      </c>
      <c r="J162" s="34">
        <f t="shared" si="61"/>
        <v>40</v>
      </c>
      <c r="K162" s="4">
        <v>88</v>
      </c>
      <c r="L162" s="4">
        <v>61</v>
      </c>
      <c r="M162" s="4">
        <v>21</v>
      </c>
      <c r="N162" s="34">
        <f t="shared" si="62"/>
        <v>170</v>
      </c>
      <c r="O162" s="4">
        <v>50</v>
      </c>
      <c r="P162" s="4">
        <v>40</v>
      </c>
      <c r="Q162" s="4">
        <v>29</v>
      </c>
      <c r="R162" s="35">
        <f t="shared" si="63"/>
        <v>119</v>
      </c>
      <c r="S162" s="32">
        <f t="shared" si="64"/>
        <v>546</v>
      </c>
      <c r="T162">
        <f t="shared" si="65"/>
        <v>546</v>
      </c>
    </row>
    <row r="163" spans="1:20" x14ac:dyDescent="0.25">
      <c r="A163" s="48"/>
      <c r="B163" s="25" t="s">
        <v>2</v>
      </c>
      <c r="C163" s="25">
        <f t="shared" ref="C163:Q163" si="76">SUM(C161:C162)</f>
        <v>80</v>
      </c>
      <c r="D163" s="25">
        <f t="shared" si="76"/>
        <v>39</v>
      </c>
      <c r="E163" s="25">
        <f t="shared" si="76"/>
        <v>98</v>
      </c>
      <c r="F163" s="34">
        <f t="shared" si="60"/>
        <v>217</v>
      </c>
      <c r="G163" s="25">
        <f t="shared" si="76"/>
        <v>40</v>
      </c>
      <c r="H163" s="25">
        <f t="shared" si="76"/>
        <v>0</v>
      </c>
      <c r="I163" s="25">
        <f t="shared" si="76"/>
        <v>0</v>
      </c>
      <c r="J163" s="34">
        <f t="shared" si="61"/>
        <v>40</v>
      </c>
      <c r="K163" s="25">
        <f t="shared" si="76"/>
        <v>111</v>
      </c>
      <c r="L163" s="25">
        <f t="shared" si="76"/>
        <v>81</v>
      </c>
      <c r="M163" s="25">
        <f t="shared" si="76"/>
        <v>41</v>
      </c>
      <c r="N163" s="34">
        <f t="shared" si="62"/>
        <v>233</v>
      </c>
      <c r="O163" s="25">
        <f t="shared" si="76"/>
        <v>50</v>
      </c>
      <c r="P163" s="25">
        <f t="shared" si="76"/>
        <v>40</v>
      </c>
      <c r="Q163" s="25">
        <f t="shared" si="76"/>
        <v>29</v>
      </c>
      <c r="R163" s="35">
        <f t="shared" si="63"/>
        <v>119</v>
      </c>
      <c r="S163" s="32">
        <f t="shared" si="64"/>
        <v>609</v>
      </c>
      <c r="T163">
        <f t="shared" si="65"/>
        <v>609</v>
      </c>
    </row>
    <row r="164" spans="1:20" x14ac:dyDescent="0.25">
      <c r="A164" s="46" t="s">
        <v>62</v>
      </c>
      <c r="B164" s="25" t="s">
        <v>5</v>
      </c>
      <c r="C164" s="4">
        <v>16837</v>
      </c>
      <c r="D164" s="4">
        <v>12837</v>
      </c>
      <c r="E164" s="4">
        <v>14336</v>
      </c>
      <c r="F164" s="34">
        <f t="shared" si="60"/>
        <v>44010</v>
      </c>
      <c r="G164" s="4">
        <v>14212</v>
      </c>
      <c r="H164" s="4">
        <v>13018</v>
      </c>
      <c r="I164" s="4">
        <v>13470</v>
      </c>
      <c r="J164" s="34">
        <f t="shared" si="61"/>
        <v>40700</v>
      </c>
      <c r="K164" s="4">
        <v>9227</v>
      </c>
      <c r="L164" s="4">
        <v>9998</v>
      </c>
      <c r="M164" s="4">
        <v>11534</v>
      </c>
      <c r="N164" s="34">
        <f t="shared" si="62"/>
        <v>30759</v>
      </c>
      <c r="O164" s="4">
        <v>8741</v>
      </c>
      <c r="P164" s="4">
        <v>11450</v>
      </c>
      <c r="Q164" s="4">
        <v>5844</v>
      </c>
      <c r="R164" s="35">
        <f t="shared" si="63"/>
        <v>26035</v>
      </c>
      <c r="S164" s="32">
        <f t="shared" si="64"/>
        <v>141504</v>
      </c>
      <c r="T164">
        <f t="shared" si="65"/>
        <v>141504</v>
      </c>
    </row>
    <row r="165" spans="1:20" x14ac:dyDescent="0.25">
      <c r="A165" s="48"/>
      <c r="B165" s="25" t="s">
        <v>2</v>
      </c>
      <c r="C165" s="25">
        <f t="shared" ref="C165:Q165" si="77">SUM(C164:C164)</f>
        <v>16837</v>
      </c>
      <c r="D165" s="25">
        <f t="shared" si="77"/>
        <v>12837</v>
      </c>
      <c r="E165" s="25">
        <f t="shared" si="77"/>
        <v>14336</v>
      </c>
      <c r="F165" s="34">
        <f t="shared" si="60"/>
        <v>44010</v>
      </c>
      <c r="G165" s="25">
        <f t="shared" si="77"/>
        <v>14212</v>
      </c>
      <c r="H165" s="25">
        <f t="shared" si="77"/>
        <v>13018</v>
      </c>
      <c r="I165" s="25">
        <f t="shared" si="77"/>
        <v>13470</v>
      </c>
      <c r="J165" s="34">
        <f t="shared" si="61"/>
        <v>40700</v>
      </c>
      <c r="K165" s="25">
        <f t="shared" si="77"/>
        <v>9227</v>
      </c>
      <c r="L165" s="25">
        <f t="shared" si="77"/>
        <v>9998</v>
      </c>
      <c r="M165" s="25">
        <f t="shared" si="77"/>
        <v>11534</v>
      </c>
      <c r="N165" s="34">
        <f t="shared" si="62"/>
        <v>30759</v>
      </c>
      <c r="O165" s="25">
        <f t="shared" si="77"/>
        <v>8741</v>
      </c>
      <c r="P165" s="25">
        <f t="shared" si="77"/>
        <v>11450</v>
      </c>
      <c r="Q165" s="25">
        <f t="shared" si="77"/>
        <v>5844</v>
      </c>
      <c r="R165" s="35">
        <f t="shared" si="63"/>
        <v>26035</v>
      </c>
      <c r="S165" s="32">
        <f t="shared" si="64"/>
        <v>141504</v>
      </c>
      <c r="T165">
        <f t="shared" si="65"/>
        <v>141504</v>
      </c>
    </row>
    <row r="166" spans="1:20" x14ac:dyDescent="0.25">
      <c r="A166" s="46" t="s">
        <v>63</v>
      </c>
      <c r="B166" s="25" t="s">
        <v>7</v>
      </c>
      <c r="C166" s="4">
        <v>16033</v>
      </c>
      <c r="D166" s="4">
        <v>17099</v>
      </c>
      <c r="E166" s="4">
        <v>22978</v>
      </c>
      <c r="F166" s="34">
        <f t="shared" si="60"/>
        <v>56110</v>
      </c>
      <c r="G166" s="4">
        <v>22251</v>
      </c>
      <c r="H166" s="4">
        <v>25743</v>
      </c>
      <c r="I166" s="4">
        <v>38197</v>
      </c>
      <c r="J166" s="34">
        <f t="shared" si="61"/>
        <v>86191</v>
      </c>
      <c r="K166" s="4">
        <v>31890</v>
      </c>
      <c r="L166" s="4">
        <v>36348</v>
      </c>
      <c r="M166" s="4">
        <v>29842</v>
      </c>
      <c r="N166" s="34">
        <f t="shared" si="62"/>
        <v>98080</v>
      </c>
      <c r="O166" s="4">
        <v>28665</v>
      </c>
      <c r="P166" s="4">
        <v>28775</v>
      </c>
      <c r="Q166" s="4">
        <v>27209</v>
      </c>
      <c r="R166" s="35">
        <f t="shared" si="63"/>
        <v>84649</v>
      </c>
      <c r="S166" s="32">
        <f t="shared" si="64"/>
        <v>325030</v>
      </c>
      <c r="T166">
        <f t="shared" si="65"/>
        <v>325030</v>
      </c>
    </row>
    <row r="167" spans="1:20" x14ac:dyDescent="0.25">
      <c r="A167" s="47"/>
      <c r="B167" s="25" t="s">
        <v>15</v>
      </c>
      <c r="C167" s="4">
        <v>800</v>
      </c>
      <c r="D167" s="4">
        <v>790</v>
      </c>
      <c r="E167" s="4">
        <v>370</v>
      </c>
      <c r="F167" s="34">
        <f t="shared" si="60"/>
        <v>1960</v>
      </c>
      <c r="G167" s="4">
        <v>790</v>
      </c>
      <c r="H167" s="4">
        <v>1074</v>
      </c>
      <c r="I167" s="4">
        <v>1941</v>
      </c>
      <c r="J167" s="34">
        <f t="shared" si="61"/>
        <v>3805</v>
      </c>
      <c r="K167" s="4">
        <v>1901</v>
      </c>
      <c r="L167" s="4">
        <v>2520</v>
      </c>
      <c r="M167" s="4">
        <v>1700</v>
      </c>
      <c r="N167" s="34">
        <f t="shared" si="62"/>
        <v>6121</v>
      </c>
      <c r="O167" s="4">
        <v>500</v>
      </c>
      <c r="P167" s="4">
        <v>490</v>
      </c>
      <c r="Q167" s="4">
        <v>2020</v>
      </c>
      <c r="R167" s="35">
        <f t="shared" si="63"/>
        <v>3010</v>
      </c>
      <c r="S167" s="32">
        <f t="shared" si="64"/>
        <v>14896</v>
      </c>
      <c r="T167">
        <f t="shared" si="65"/>
        <v>14896</v>
      </c>
    </row>
    <row r="168" spans="1:20" x14ac:dyDescent="0.25">
      <c r="A168" s="47"/>
      <c r="B168" s="25" t="s">
        <v>5</v>
      </c>
      <c r="C168" s="4">
        <v>3378</v>
      </c>
      <c r="D168" s="4">
        <v>647</v>
      </c>
      <c r="E168" s="4">
        <v>2809</v>
      </c>
      <c r="F168" s="34">
        <f t="shared" si="60"/>
        <v>6834</v>
      </c>
      <c r="G168" s="4">
        <v>2710</v>
      </c>
      <c r="H168" s="4">
        <v>1190</v>
      </c>
      <c r="I168" s="4">
        <v>4024</v>
      </c>
      <c r="J168" s="34">
        <f t="shared" si="61"/>
        <v>7924</v>
      </c>
      <c r="K168" s="4">
        <v>2778</v>
      </c>
      <c r="L168" s="4">
        <v>4483</v>
      </c>
      <c r="M168" s="4">
        <v>4308</v>
      </c>
      <c r="N168" s="34">
        <f t="shared" si="62"/>
        <v>11569</v>
      </c>
      <c r="O168" s="4">
        <v>6075</v>
      </c>
      <c r="P168" s="4">
        <v>565</v>
      </c>
      <c r="Q168" s="4">
        <v>3275</v>
      </c>
      <c r="R168" s="35">
        <f t="shared" si="63"/>
        <v>9915</v>
      </c>
      <c r="S168" s="32">
        <f t="shared" si="64"/>
        <v>36242</v>
      </c>
      <c r="T168">
        <f t="shared" si="65"/>
        <v>36242</v>
      </c>
    </row>
    <row r="169" spans="1:20" x14ac:dyDescent="0.25">
      <c r="A169" s="48"/>
      <c r="B169" s="25" t="s">
        <v>2</v>
      </c>
      <c r="C169" s="25">
        <f t="shared" ref="C169:Q169" si="78">SUM(C166:C168)</f>
        <v>20211</v>
      </c>
      <c r="D169" s="25">
        <f t="shared" si="78"/>
        <v>18536</v>
      </c>
      <c r="E169" s="25">
        <f t="shared" si="78"/>
        <v>26157</v>
      </c>
      <c r="F169" s="34">
        <f t="shared" si="60"/>
        <v>64904</v>
      </c>
      <c r="G169" s="25">
        <f t="shared" si="78"/>
        <v>25751</v>
      </c>
      <c r="H169" s="25">
        <f t="shared" si="78"/>
        <v>28007</v>
      </c>
      <c r="I169" s="25">
        <f t="shared" si="78"/>
        <v>44162</v>
      </c>
      <c r="J169" s="34">
        <f t="shared" si="61"/>
        <v>97920</v>
      </c>
      <c r="K169" s="25">
        <f t="shared" si="78"/>
        <v>36569</v>
      </c>
      <c r="L169" s="25">
        <f t="shared" si="78"/>
        <v>43351</v>
      </c>
      <c r="M169" s="25">
        <f t="shared" si="78"/>
        <v>35850</v>
      </c>
      <c r="N169" s="34">
        <f t="shared" si="62"/>
        <v>115770</v>
      </c>
      <c r="O169" s="25">
        <f t="shared" si="78"/>
        <v>35240</v>
      </c>
      <c r="P169" s="25">
        <f t="shared" si="78"/>
        <v>29830</v>
      </c>
      <c r="Q169" s="25">
        <f t="shared" si="78"/>
        <v>32504</v>
      </c>
      <c r="R169" s="35">
        <f t="shared" si="63"/>
        <v>97574</v>
      </c>
      <c r="S169" s="32">
        <f t="shared" si="64"/>
        <v>376168</v>
      </c>
      <c r="T169">
        <f t="shared" si="65"/>
        <v>376168</v>
      </c>
    </row>
    <row r="170" spans="1:20" x14ac:dyDescent="0.25">
      <c r="A170" s="53" t="s">
        <v>64</v>
      </c>
      <c r="B170" s="16" t="s">
        <v>5</v>
      </c>
      <c r="C170" s="4">
        <v>61148</v>
      </c>
      <c r="D170" s="4">
        <v>32813</v>
      </c>
      <c r="E170" s="4">
        <v>27775</v>
      </c>
      <c r="F170" s="34">
        <f t="shared" si="60"/>
        <v>121736</v>
      </c>
      <c r="G170" s="17">
        <v>77422</v>
      </c>
      <c r="H170" s="4">
        <v>86634</v>
      </c>
      <c r="I170" s="18">
        <v>95581</v>
      </c>
      <c r="J170" s="34">
        <f t="shared" si="61"/>
        <v>259637</v>
      </c>
      <c r="K170" s="4">
        <v>57904</v>
      </c>
      <c r="L170" s="4">
        <v>59161</v>
      </c>
      <c r="M170" s="4">
        <v>63457</v>
      </c>
      <c r="N170" s="34">
        <f t="shared" si="62"/>
        <v>180522</v>
      </c>
      <c r="O170" s="4">
        <v>25084</v>
      </c>
      <c r="P170" s="4">
        <v>38528</v>
      </c>
      <c r="Q170" s="4">
        <v>18806</v>
      </c>
      <c r="R170" s="35">
        <f t="shared" si="63"/>
        <v>82418</v>
      </c>
      <c r="S170" s="32">
        <f t="shared" si="64"/>
        <v>644313</v>
      </c>
      <c r="T170">
        <f t="shared" si="65"/>
        <v>644313</v>
      </c>
    </row>
    <row r="171" spans="1:20" x14ac:dyDescent="0.25">
      <c r="A171" s="53"/>
      <c r="B171" s="16" t="s">
        <v>2</v>
      </c>
      <c r="C171" s="25">
        <f>SUM(C170)</f>
        <v>61148</v>
      </c>
      <c r="D171" s="25">
        <f t="shared" ref="D171:Q171" si="79">SUM(D170)</f>
        <v>32813</v>
      </c>
      <c r="E171" s="25">
        <f t="shared" si="79"/>
        <v>27775</v>
      </c>
      <c r="F171" s="34">
        <f t="shared" si="60"/>
        <v>121736</v>
      </c>
      <c r="G171" s="25">
        <f t="shared" si="79"/>
        <v>77422</v>
      </c>
      <c r="H171" s="25">
        <f t="shared" si="79"/>
        <v>86634</v>
      </c>
      <c r="I171" s="25">
        <f t="shared" si="79"/>
        <v>95581</v>
      </c>
      <c r="J171" s="34">
        <f t="shared" si="61"/>
        <v>259637</v>
      </c>
      <c r="K171" s="25">
        <f t="shared" si="79"/>
        <v>57904</v>
      </c>
      <c r="L171" s="25">
        <f t="shared" si="79"/>
        <v>59161</v>
      </c>
      <c r="M171" s="25">
        <f t="shared" si="79"/>
        <v>63457</v>
      </c>
      <c r="N171" s="34">
        <f t="shared" si="62"/>
        <v>180522</v>
      </c>
      <c r="O171" s="25">
        <f t="shared" si="79"/>
        <v>25084</v>
      </c>
      <c r="P171" s="25">
        <f t="shared" si="79"/>
        <v>38528</v>
      </c>
      <c r="Q171" s="25">
        <f t="shared" si="79"/>
        <v>18806</v>
      </c>
      <c r="R171" s="35">
        <f t="shared" si="63"/>
        <v>82418</v>
      </c>
      <c r="S171" s="32">
        <f t="shared" si="64"/>
        <v>644313</v>
      </c>
      <c r="T171">
        <f t="shared" si="65"/>
        <v>644313</v>
      </c>
    </row>
    <row r="172" spans="1:20" x14ac:dyDescent="0.25">
      <c r="A172" s="47" t="s">
        <v>70</v>
      </c>
      <c r="B172" s="16" t="s">
        <v>5</v>
      </c>
      <c r="C172" s="4">
        <v>0</v>
      </c>
      <c r="D172" s="4">
        <v>0</v>
      </c>
      <c r="E172" s="4">
        <v>0</v>
      </c>
      <c r="F172" s="34">
        <f t="shared" si="60"/>
        <v>0</v>
      </c>
      <c r="G172" s="17">
        <v>0</v>
      </c>
      <c r="H172" s="4">
        <v>0</v>
      </c>
      <c r="I172" s="18">
        <v>0</v>
      </c>
      <c r="J172" s="34">
        <f t="shared" si="61"/>
        <v>0</v>
      </c>
      <c r="K172" s="4">
        <v>0</v>
      </c>
      <c r="L172" s="4">
        <v>0</v>
      </c>
      <c r="M172" s="4">
        <v>0</v>
      </c>
      <c r="N172" s="34">
        <f t="shared" si="62"/>
        <v>0</v>
      </c>
      <c r="O172" s="4">
        <v>0</v>
      </c>
      <c r="P172" s="4">
        <v>0</v>
      </c>
      <c r="Q172" s="4">
        <v>0</v>
      </c>
      <c r="R172" s="35">
        <f t="shared" si="63"/>
        <v>0</v>
      </c>
      <c r="S172" s="32">
        <f t="shared" si="64"/>
        <v>0</v>
      </c>
      <c r="T172">
        <f t="shared" si="65"/>
        <v>0</v>
      </c>
    </row>
    <row r="173" spans="1:20" x14ac:dyDescent="0.25">
      <c r="A173" s="48"/>
      <c r="B173" s="25" t="s">
        <v>2</v>
      </c>
      <c r="C173" s="25">
        <f>SUM(C172)</f>
        <v>0</v>
      </c>
      <c r="D173" s="25">
        <f t="shared" ref="D173:Q173" si="80">SUM(D172)</f>
        <v>0</v>
      </c>
      <c r="E173" s="25">
        <f t="shared" si="80"/>
        <v>0</v>
      </c>
      <c r="F173" s="34">
        <f t="shared" si="60"/>
        <v>0</v>
      </c>
      <c r="G173" s="25">
        <f t="shared" si="80"/>
        <v>0</v>
      </c>
      <c r="H173" s="25">
        <f t="shared" si="80"/>
        <v>0</v>
      </c>
      <c r="I173" s="25">
        <f t="shared" si="80"/>
        <v>0</v>
      </c>
      <c r="J173" s="34">
        <f t="shared" si="61"/>
        <v>0</v>
      </c>
      <c r="K173" s="25">
        <f t="shared" si="80"/>
        <v>0</v>
      </c>
      <c r="L173" s="25">
        <f t="shared" si="80"/>
        <v>0</v>
      </c>
      <c r="M173" s="25">
        <f t="shared" si="80"/>
        <v>0</v>
      </c>
      <c r="N173" s="34">
        <f t="shared" si="62"/>
        <v>0</v>
      </c>
      <c r="O173" s="25">
        <f t="shared" si="80"/>
        <v>0</v>
      </c>
      <c r="P173" s="25">
        <f t="shared" si="80"/>
        <v>0</v>
      </c>
      <c r="Q173" s="25">
        <f t="shared" si="80"/>
        <v>0</v>
      </c>
      <c r="R173" s="35">
        <f t="shared" si="63"/>
        <v>0</v>
      </c>
      <c r="S173" s="32">
        <f t="shared" si="64"/>
        <v>0</v>
      </c>
      <c r="T173">
        <f t="shared" si="65"/>
        <v>0</v>
      </c>
    </row>
    <row r="174" spans="1:20" x14ac:dyDescent="0.25">
      <c r="A174" s="46" t="s">
        <v>65</v>
      </c>
      <c r="B174" s="16" t="s">
        <v>15</v>
      </c>
      <c r="C174" s="4">
        <v>0</v>
      </c>
      <c r="D174" s="4">
        <v>30</v>
      </c>
      <c r="E174" s="4">
        <v>10</v>
      </c>
      <c r="F174" s="34">
        <f t="shared" si="60"/>
        <v>40</v>
      </c>
      <c r="G174" s="4">
        <v>10</v>
      </c>
      <c r="H174" s="4">
        <v>10</v>
      </c>
      <c r="I174" s="4">
        <v>20</v>
      </c>
      <c r="J174" s="34">
        <f t="shared" si="61"/>
        <v>40</v>
      </c>
      <c r="K174" s="4">
        <v>20</v>
      </c>
      <c r="L174" s="4">
        <v>50</v>
      </c>
      <c r="M174" s="4">
        <v>60</v>
      </c>
      <c r="N174" s="34">
        <f t="shared" si="62"/>
        <v>130</v>
      </c>
      <c r="O174" s="4">
        <v>60</v>
      </c>
      <c r="P174" s="4">
        <v>40</v>
      </c>
      <c r="Q174" s="4">
        <v>40</v>
      </c>
      <c r="R174" s="35">
        <f t="shared" si="63"/>
        <v>140</v>
      </c>
      <c r="S174" s="32">
        <f t="shared" si="64"/>
        <v>350</v>
      </c>
      <c r="T174">
        <f t="shared" si="65"/>
        <v>350</v>
      </c>
    </row>
    <row r="175" spans="1:20" x14ac:dyDescent="0.25">
      <c r="A175" s="48"/>
      <c r="B175" s="16" t="s">
        <v>2</v>
      </c>
      <c r="C175" s="25">
        <f>SUM(C174)</f>
        <v>0</v>
      </c>
      <c r="D175" s="25">
        <f t="shared" ref="D175:O175" si="81">SUM(D174)</f>
        <v>30</v>
      </c>
      <c r="E175" s="25">
        <f t="shared" si="81"/>
        <v>10</v>
      </c>
      <c r="F175" s="34">
        <f t="shared" si="60"/>
        <v>40</v>
      </c>
      <c r="G175" s="25">
        <f t="shared" si="81"/>
        <v>10</v>
      </c>
      <c r="H175" s="25">
        <f t="shared" si="81"/>
        <v>10</v>
      </c>
      <c r="I175" s="25">
        <f t="shared" si="81"/>
        <v>20</v>
      </c>
      <c r="J175" s="34">
        <f t="shared" si="61"/>
        <v>40</v>
      </c>
      <c r="K175" s="25">
        <f t="shared" si="81"/>
        <v>20</v>
      </c>
      <c r="L175" s="25">
        <f t="shared" si="81"/>
        <v>50</v>
      </c>
      <c r="M175" s="25">
        <f t="shared" si="81"/>
        <v>60</v>
      </c>
      <c r="N175" s="34">
        <f t="shared" si="62"/>
        <v>130</v>
      </c>
      <c r="O175" s="25">
        <f t="shared" si="81"/>
        <v>60</v>
      </c>
      <c r="P175" s="25">
        <v>80</v>
      </c>
      <c r="Q175" s="25"/>
      <c r="R175" s="35">
        <f t="shared" si="63"/>
        <v>140</v>
      </c>
      <c r="S175" s="32">
        <f t="shared" si="64"/>
        <v>350</v>
      </c>
      <c r="T175">
        <f t="shared" si="65"/>
        <v>350</v>
      </c>
    </row>
    <row r="176" spans="1:20" x14ac:dyDescent="0.25">
      <c r="A176" s="53" t="s">
        <v>66</v>
      </c>
      <c r="B176" s="25" t="s">
        <v>15</v>
      </c>
      <c r="C176" s="4">
        <v>400</v>
      </c>
      <c r="D176" s="4">
        <v>180</v>
      </c>
      <c r="E176" s="4">
        <v>360</v>
      </c>
      <c r="F176" s="34">
        <f t="shared" si="60"/>
        <v>940</v>
      </c>
      <c r="G176" s="4">
        <v>2000</v>
      </c>
      <c r="H176" s="4">
        <v>230</v>
      </c>
      <c r="I176" s="4">
        <v>250</v>
      </c>
      <c r="J176" s="34">
        <f t="shared" si="61"/>
        <v>2480</v>
      </c>
      <c r="K176" s="4" t="s">
        <v>92</v>
      </c>
      <c r="L176" s="4">
        <v>110</v>
      </c>
      <c r="M176" s="4" t="s">
        <v>92</v>
      </c>
      <c r="N176" s="34">
        <f t="shared" si="62"/>
        <v>110</v>
      </c>
      <c r="O176" s="4" t="s">
        <v>92</v>
      </c>
      <c r="P176" s="4">
        <v>320</v>
      </c>
      <c r="Q176" s="14" t="s">
        <v>96</v>
      </c>
      <c r="R176" s="35">
        <f t="shared" si="63"/>
        <v>320</v>
      </c>
      <c r="S176" s="32">
        <f t="shared" si="64"/>
        <v>3850</v>
      </c>
      <c r="T176">
        <f t="shared" si="65"/>
        <v>3850</v>
      </c>
    </row>
    <row r="177" spans="1:20" x14ac:dyDescent="0.25">
      <c r="A177" s="53"/>
      <c r="B177" s="25" t="s">
        <v>2</v>
      </c>
      <c r="C177" s="25">
        <f>SUM(C176)</f>
        <v>400</v>
      </c>
      <c r="D177" s="25">
        <f t="shared" ref="D177:Q177" si="82">SUM(D176)</f>
        <v>180</v>
      </c>
      <c r="E177" s="25">
        <f t="shared" si="82"/>
        <v>360</v>
      </c>
      <c r="F177" s="34">
        <f t="shared" si="60"/>
        <v>940</v>
      </c>
      <c r="G177" s="25">
        <f t="shared" si="82"/>
        <v>2000</v>
      </c>
      <c r="H177" s="25">
        <f t="shared" si="82"/>
        <v>230</v>
      </c>
      <c r="I177" s="25">
        <f t="shared" si="82"/>
        <v>250</v>
      </c>
      <c r="J177" s="34">
        <f t="shared" si="61"/>
        <v>2480</v>
      </c>
      <c r="K177" s="25">
        <f t="shared" si="82"/>
        <v>0</v>
      </c>
      <c r="L177" s="25">
        <f t="shared" si="82"/>
        <v>110</v>
      </c>
      <c r="M177" s="25">
        <f t="shared" si="82"/>
        <v>0</v>
      </c>
      <c r="N177" s="34">
        <f t="shared" si="62"/>
        <v>110</v>
      </c>
      <c r="O177" s="25">
        <f t="shared" si="82"/>
        <v>0</v>
      </c>
      <c r="P177" s="25">
        <f t="shared" si="82"/>
        <v>320</v>
      </c>
      <c r="Q177" s="25">
        <f t="shared" si="82"/>
        <v>0</v>
      </c>
      <c r="R177" s="35">
        <f t="shared" si="63"/>
        <v>320</v>
      </c>
      <c r="S177" s="32">
        <f t="shared" si="64"/>
        <v>3850</v>
      </c>
      <c r="T177">
        <f t="shared" si="65"/>
        <v>3850</v>
      </c>
    </row>
    <row r="178" spans="1:20" x14ac:dyDescent="0.25">
      <c r="A178" s="51" t="s">
        <v>67</v>
      </c>
      <c r="B178" s="25" t="s">
        <v>5</v>
      </c>
      <c r="C178" s="8">
        <v>40</v>
      </c>
      <c r="D178" s="8">
        <v>90</v>
      </c>
      <c r="E178" s="8">
        <v>0</v>
      </c>
      <c r="F178" s="34">
        <f t="shared" si="60"/>
        <v>130</v>
      </c>
      <c r="G178" s="8">
        <v>50</v>
      </c>
      <c r="H178" s="8">
        <v>305</v>
      </c>
      <c r="I178" s="8">
        <v>200</v>
      </c>
      <c r="J178" s="34">
        <f t="shared" si="61"/>
        <v>555</v>
      </c>
      <c r="K178" s="4">
        <v>75</v>
      </c>
      <c r="L178" s="4">
        <v>115</v>
      </c>
      <c r="M178" s="4">
        <v>75</v>
      </c>
      <c r="N178" s="34">
        <f t="shared" si="62"/>
        <v>265</v>
      </c>
      <c r="O178" s="8">
        <v>0</v>
      </c>
      <c r="P178" s="8">
        <v>0</v>
      </c>
      <c r="Q178" s="8">
        <v>100</v>
      </c>
      <c r="R178" s="35">
        <f t="shared" si="63"/>
        <v>100</v>
      </c>
      <c r="S178" s="32">
        <f t="shared" si="64"/>
        <v>1050</v>
      </c>
      <c r="T178">
        <f t="shared" si="65"/>
        <v>1050</v>
      </c>
    </row>
    <row r="179" spans="1:20" x14ac:dyDescent="0.25">
      <c r="A179" s="52"/>
      <c r="B179" s="25" t="s">
        <v>2</v>
      </c>
      <c r="C179" s="25">
        <f>SUM(C178)</f>
        <v>40</v>
      </c>
      <c r="D179" s="25">
        <f t="shared" ref="D179:Q179" si="83">SUM(D178)</f>
        <v>90</v>
      </c>
      <c r="E179" s="25">
        <f t="shared" si="83"/>
        <v>0</v>
      </c>
      <c r="F179" s="34">
        <f t="shared" si="60"/>
        <v>130</v>
      </c>
      <c r="G179" s="25">
        <f t="shared" si="83"/>
        <v>50</v>
      </c>
      <c r="H179" s="25">
        <f t="shared" si="83"/>
        <v>305</v>
      </c>
      <c r="I179" s="25">
        <f t="shared" si="83"/>
        <v>200</v>
      </c>
      <c r="J179" s="34">
        <f t="shared" si="61"/>
        <v>555</v>
      </c>
      <c r="K179" s="25">
        <f t="shared" si="83"/>
        <v>75</v>
      </c>
      <c r="L179" s="25">
        <f t="shared" si="83"/>
        <v>115</v>
      </c>
      <c r="M179" s="25">
        <f t="shared" si="83"/>
        <v>75</v>
      </c>
      <c r="N179" s="34">
        <f t="shared" si="62"/>
        <v>265</v>
      </c>
      <c r="O179" s="25">
        <f t="shared" si="83"/>
        <v>0</v>
      </c>
      <c r="P179" s="25">
        <f t="shared" si="83"/>
        <v>0</v>
      </c>
      <c r="Q179" s="25">
        <f t="shared" si="83"/>
        <v>100</v>
      </c>
      <c r="R179" s="35">
        <f t="shared" si="63"/>
        <v>100</v>
      </c>
      <c r="S179" s="32">
        <f t="shared" si="64"/>
        <v>1050</v>
      </c>
      <c r="T179">
        <f t="shared" si="65"/>
        <v>1050</v>
      </c>
    </row>
    <row r="180" spans="1:20" x14ac:dyDescent="0.25">
      <c r="A180" s="49" t="s">
        <v>68</v>
      </c>
      <c r="B180" s="25" t="s">
        <v>7</v>
      </c>
      <c r="C180" s="4">
        <v>485536</v>
      </c>
      <c r="D180" s="4">
        <v>471794</v>
      </c>
      <c r="E180" s="4">
        <v>420397</v>
      </c>
      <c r="F180" s="34">
        <f t="shared" si="60"/>
        <v>1377727</v>
      </c>
      <c r="G180" s="4">
        <v>423875</v>
      </c>
      <c r="H180" s="4">
        <v>525214</v>
      </c>
      <c r="I180" s="4">
        <v>532970</v>
      </c>
      <c r="J180" s="34">
        <f t="shared" si="61"/>
        <v>1482059</v>
      </c>
      <c r="K180" s="4">
        <v>515641</v>
      </c>
      <c r="L180" s="4">
        <v>457184</v>
      </c>
      <c r="M180" s="4">
        <v>506242</v>
      </c>
      <c r="N180" s="34">
        <f t="shared" si="62"/>
        <v>1479067</v>
      </c>
      <c r="O180" s="4">
        <v>504026</v>
      </c>
      <c r="P180" s="4">
        <v>547396</v>
      </c>
      <c r="Q180" s="4">
        <v>512508</v>
      </c>
      <c r="R180" s="35">
        <f t="shared" si="63"/>
        <v>1563930</v>
      </c>
      <c r="S180" s="32">
        <f t="shared" si="64"/>
        <v>5902783</v>
      </c>
      <c r="T180">
        <f t="shared" si="65"/>
        <v>5902783</v>
      </c>
    </row>
    <row r="181" spans="1:20" x14ac:dyDescent="0.25">
      <c r="A181" s="61"/>
      <c r="B181" s="25" t="s">
        <v>15</v>
      </c>
      <c r="C181" s="20">
        <v>795725.77</v>
      </c>
      <c r="D181" s="20">
        <v>741667</v>
      </c>
      <c r="E181" s="20">
        <v>708829.33</v>
      </c>
      <c r="F181" s="34">
        <f t="shared" si="60"/>
        <v>2246222.1</v>
      </c>
      <c r="G181" s="20">
        <v>849453.98</v>
      </c>
      <c r="H181" s="20">
        <v>920231.88</v>
      </c>
      <c r="I181" s="20">
        <v>1046378</v>
      </c>
      <c r="J181" s="34">
        <f t="shared" si="61"/>
        <v>2816063.86</v>
      </c>
      <c r="K181" s="20">
        <v>970731.8600000001</v>
      </c>
      <c r="L181" s="20">
        <v>848261.08</v>
      </c>
      <c r="M181" s="20">
        <v>899957</v>
      </c>
      <c r="N181" s="34">
        <f t="shared" si="62"/>
        <v>2718949.94</v>
      </c>
      <c r="O181" s="20">
        <v>849993</v>
      </c>
      <c r="P181" s="20">
        <v>850327.97</v>
      </c>
      <c r="Q181" s="20">
        <v>799287</v>
      </c>
      <c r="R181" s="35">
        <f t="shared" si="63"/>
        <v>2499607.9699999997</v>
      </c>
      <c r="S181" s="32">
        <f t="shared" si="64"/>
        <v>10280843.869999997</v>
      </c>
      <c r="T181">
        <f t="shared" si="65"/>
        <v>10280843.870000001</v>
      </c>
    </row>
    <row r="182" spans="1:20" x14ac:dyDescent="0.25">
      <c r="A182" s="61"/>
      <c r="B182" s="25" t="s">
        <v>5</v>
      </c>
      <c r="C182" s="20">
        <v>1523780</v>
      </c>
      <c r="D182" s="20">
        <v>1539124</v>
      </c>
      <c r="E182" s="20">
        <v>1366879.05</v>
      </c>
      <c r="F182" s="34">
        <f t="shared" si="60"/>
        <v>4429783.05</v>
      </c>
      <c r="G182" s="20">
        <v>1454487.56</v>
      </c>
      <c r="H182" s="20">
        <v>1376342</v>
      </c>
      <c r="I182" s="20">
        <v>1072497</v>
      </c>
      <c r="J182" s="34">
        <f t="shared" si="61"/>
        <v>3903326.56</v>
      </c>
      <c r="K182" s="20">
        <v>1421621.73</v>
      </c>
      <c r="L182" s="20">
        <v>1263123.1299999999</v>
      </c>
      <c r="M182" s="20">
        <v>1423660</v>
      </c>
      <c r="N182" s="34">
        <f t="shared" si="62"/>
        <v>4108404.86</v>
      </c>
      <c r="O182" s="20">
        <v>1344992</v>
      </c>
      <c r="P182" s="20">
        <v>1349161.99</v>
      </c>
      <c r="Q182" s="20">
        <v>1208362</v>
      </c>
      <c r="R182" s="35">
        <f t="shared" si="63"/>
        <v>3902515.99</v>
      </c>
      <c r="S182" s="32">
        <f t="shared" si="64"/>
        <v>16344030.459999995</v>
      </c>
      <c r="T182">
        <f t="shared" si="65"/>
        <v>16344030.459999999</v>
      </c>
    </row>
    <row r="183" spans="1:20" x14ac:dyDescent="0.25">
      <c r="A183" s="61"/>
      <c r="B183" s="25" t="s">
        <v>9</v>
      </c>
      <c r="C183" s="4">
        <v>1870</v>
      </c>
      <c r="D183" s="4">
        <v>2135</v>
      </c>
      <c r="E183" s="4">
        <v>2168</v>
      </c>
      <c r="F183" s="34">
        <f t="shared" si="60"/>
        <v>6173</v>
      </c>
      <c r="G183" s="4">
        <v>1942</v>
      </c>
      <c r="H183" s="4">
        <v>3031</v>
      </c>
      <c r="I183" s="4">
        <v>3959</v>
      </c>
      <c r="J183" s="34">
        <f t="shared" si="61"/>
        <v>8932</v>
      </c>
      <c r="K183" s="4">
        <v>4437</v>
      </c>
      <c r="L183" s="4">
        <v>2636</v>
      </c>
      <c r="M183" s="4">
        <v>1838</v>
      </c>
      <c r="N183" s="34">
        <f t="shared" si="62"/>
        <v>8911</v>
      </c>
      <c r="O183" s="4">
        <v>1827</v>
      </c>
      <c r="P183" s="4">
        <v>1807</v>
      </c>
      <c r="Q183" s="4">
        <v>1745</v>
      </c>
      <c r="R183" s="35">
        <f t="shared" si="63"/>
        <v>5379</v>
      </c>
      <c r="S183" s="32">
        <f t="shared" si="64"/>
        <v>29395</v>
      </c>
      <c r="T183">
        <f t="shared" si="65"/>
        <v>29395</v>
      </c>
    </row>
    <row r="184" spans="1:20" x14ac:dyDescent="0.25">
      <c r="A184" s="61"/>
      <c r="B184" s="25" t="s">
        <v>2</v>
      </c>
      <c r="C184" s="21">
        <f>SUM(C180:C183)</f>
        <v>2806911.77</v>
      </c>
      <c r="D184" s="21">
        <f t="shared" ref="D184:Q184" si="84">SUM(D180:D183)</f>
        <v>2754720</v>
      </c>
      <c r="E184" s="21">
        <f t="shared" si="84"/>
        <v>2498273.38</v>
      </c>
      <c r="F184" s="34">
        <f t="shared" si="60"/>
        <v>8059905.1499999994</v>
      </c>
      <c r="G184" s="21">
        <f t="shared" si="84"/>
        <v>2729758.54</v>
      </c>
      <c r="H184" s="21">
        <f t="shared" si="84"/>
        <v>2824818.88</v>
      </c>
      <c r="I184" s="21">
        <f t="shared" si="84"/>
        <v>2655804</v>
      </c>
      <c r="J184" s="34">
        <f t="shared" si="61"/>
        <v>8210381.4199999999</v>
      </c>
      <c r="K184" s="21">
        <f t="shared" si="84"/>
        <v>2912431.59</v>
      </c>
      <c r="L184" s="21">
        <f t="shared" si="84"/>
        <v>2571204.21</v>
      </c>
      <c r="M184" s="21">
        <f t="shared" si="84"/>
        <v>2831697</v>
      </c>
      <c r="N184" s="34">
        <f t="shared" si="62"/>
        <v>8315332.7999999998</v>
      </c>
      <c r="O184" s="21">
        <f t="shared" si="84"/>
        <v>2700838</v>
      </c>
      <c r="P184" s="21">
        <f t="shared" si="84"/>
        <v>2748692.96</v>
      </c>
      <c r="Q184" s="21">
        <f t="shared" si="84"/>
        <v>2521902</v>
      </c>
      <c r="R184" s="35">
        <f t="shared" si="63"/>
        <v>7971432.96</v>
      </c>
      <c r="S184" s="32">
        <f t="shared" si="64"/>
        <v>32557052.330000006</v>
      </c>
      <c r="T184">
        <f t="shared" si="65"/>
        <v>32557052.330000002</v>
      </c>
    </row>
    <row r="185" spans="1:20" x14ac:dyDescent="0.25">
      <c r="A185" s="55" t="s">
        <v>69</v>
      </c>
      <c r="B185" s="25" t="s">
        <v>7</v>
      </c>
      <c r="C185" s="22">
        <v>4754.33</v>
      </c>
      <c r="D185" s="22">
        <v>4754.18</v>
      </c>
      <c r="E185" s="22">
        <v>3895.68</v>
      </c>
      <c r="F185" s="34">
        <f t="shared" si="60"/>
        <v>13404.19</v>
      </c>
      <c r="G185" s="22">
        <v>4153.5199999999995</v>
      </c>
      <c r="H185" s="22">
        <v>5024.3999999999996</v>
      </c>
      <c r="I185" s="22">
        <v>5175.0199999999995</v>
      </c>
      <c r="J185" s="34">
        <f t="shared" si="61"/>
        <v>14352.939999999999</v>
      </c>
      <c r="K185" s="22">
        <v>5003.96</v>
      </c>
      <c r="L185" s="22">
        <v>4414.2199999999993</v>
      </c>
      <c r="M185" s="22">
        <v>4895.37</v>
      </c>
      <c r="N185" s="34">
        <f t="shared" si="62"/>
        <v>14313.55</v>
      </c>
      <c r="O185" s="22">
        <v>4649.33</v>
      </c>
      <c r="P185" s="22">
        <v>4813.2199999999993</v>
      </c>
      <c r="Q185" s="22">
        <v>4693.58</v>
      </c>
      <c r="R185" s="35">
        <f t="shared" si="63"/>
        <v>14156.13</v>
      </c>
      <c r="S185" s="32">
        <f t="shared" si="64"/>
        <v>56226.810000000005</v>
      </c>
      <c r="T185">
        <f t="shared" si="65"/>
        <v>56226.80999999999</v>
      </c>
    </row>
    <row r="186" spans="1:20" x14ac:dyDescent="0.25">
      <c r="A186" s="55"/>
      <c r="B186" s="25" t="s">
        <v>15</v>
      </c>
      <c r="C186" s="4">
        <v>82213.449999999983</v>
      </c>
      <c r="D186" s="4">
        <v>80422.58</v>
      </c>
      <c r="E186" s="4">
        <v>75717.45</v>
      </c>
      <c r="F186" s="34">
        <f t="shared" si="60"/>
        <v>238353.47999999998</v>
      </c>
      <c r="G186" s="4">
        <v>77713.849999999991</v>
      </c>
      <c r="H186" s="4">
        <v>78496.77</v>
      </c>
      <c r="I186" s="4">
        <v>82444.840000000011</v>
      </c>
      <c r="J186" s="34">
        <f t="shared" si="61"/>
        <v>238655.46000000002</v>
      </c>
      <c r="K186" s="4">
        <v>81885.95</v>
      </c>
      <c r="L186" s="4">
        <v>73600.610000000015</v>
      </c>
      <c r="M186" s="4">
        <v>80191.87</v>
      </c>
      <c r="N186" s="34">
        <f t="shared" si="62"/>
        <v>235678.43</v>
      </c>
      <c r="O186" s="4">
        <v>74301.631999999998</v>
      </c>
      <c r="P186" s="4">
        <v>77544.570000000007</v>
      </c>
      <c r="Q186" s="4">
        <v>76461.87999999999</v>
      </c>
      <c r="R186" s="35">
        <f t="shared" si="63"/>
        <v>228308.08199999999</v>
      </c>
      <c r="S186" s="32">
        <f t="shared" si="64"/>
        <v>940995.45200000005</v>
      </c>
      <c r="T186">
        <f t="shared" si="65"/>
        <v>940995.45200000005</v>
      </c>
    </row>
    <row r="187" spans="1:20" x14ac:dyDescent="0.25">
      <c r="A187" s="55"/>
      <c r="B187" s="25" t="s">
        <v>5</v>
      </c>
      <c r="C187" s="4">
        <v>12532.9</v>
      </c>
      <c r="D187" s="4">
        <v>13178.230000000001</v>
      </c>
      <c r="E187" s="4">
        <v>11956.95</v>
      </c>
      <c r="F187" s="34">
        <f t="shared" si="60"/>
        <v>37668.080000000002</v>
      </c>
      <c r="G187" s="4">
        <v>13171.88</v>
      </c>
      <c r="H187" s="4">
        <v>12529.740000000002</v>
      </c>
      <c r="I187" s="4">
        <v>11408.27</v>
      </c>
      <c r="J187" s="34">
        <f t="shared" si="61"/>
        <v>37109.89</v>
      </c>
      <c r="K187" s="4">
        <v>13438.7</v>
      </c>
      <c r="L187" s="4">
        <v>11999.750000000004</v>
      </c>
      <c r="M187" s="4">
        <v>13364.2</v>
      </c>
      <c r="N187" s="34">
        <f t="shared" si="62"/>
        <v>38802.650000000009</v>
      </c>
      <c r="O187" s="4">
        <v>12849.16</v>
      </c>
      <c r="P187" s="4">
        <v>12928.15</v>
      </c>
      <c r="Q187" s="4">
        <v>11819.480000000001</v>
      </c>
      <c r="R187" s="35">
        <f t="shared" si="63"/>
        <v>37596.79</v>
      </c>
      <c r="S187" s="32">
        <f t="shared" si="64"/>
        <v>151177.40999999995</v>
      </c>
      <c r="T187">
        <f t="shared" si="65"/>
        <v>151177.41</v>
      </c>
    </row>
    <row r="188" spans="1:20" x14ac:dyDescent="0.25">
      <c r="A188" s="55"/>
      <c r="B188" s="25" t="s">
        <v>9</v>
      </c>
      <c r="C188" s="4">
        <v>26715.41</v>
      </c>
      <c r="D188" s="4">
        <v>26878.04</v>
      </c>
      <c r="E188" s="4">
        <v>24971.29</v>
      </c>
      <c r="F188" s="34">
        <f t="shared" si="60"/>
        <v>78564.739999999991</v>
      </c>
      <c r="G188" s="4">
        <v>23853.690000000002</v>
      </c>
      <c r="H188" s="4">
        <v>26051.53</v>
      </c>
      <c r="I188" s="4">
        <v>27590.880000000001</v>
      </c>
      <c r="J188" s="34">
        <f t="shared" si="61"/>
        <v>77496.100000000006</v>
      </c>
      <c r="K188" s="4">
        <v>27546.79</v>
      </c>
      <c r="L188" s="4">
        <v>24772.25</v>
      </c>
      <c r="M188" s="4">
        <v>25367.86</v>
      </c>
      <c r="N188" s="34">
        <f t="shared" si="62"/>
        <v>77686.899999999994</v>
      </c>
      <c r="O188" s="4">
        <v>25061.16</v>
      </c>
      <c r="P188" s="4">
        <v>26713.149999999998</v>
      </c>
      <c r="Q188" s="4">
        <v>25013.010000000002</v>
      </c>
      <c r="R188" s="35">
        <f t="shared" si="63"/>
        <v>76787.320000000007</v>
      </c>
      <c r="S188" s="32">
        <f t="shared" si="64"/>
        <v>310535.05999999988</v>
      </c>
      <c r="T188">
        <f t="shared" si="65"/>
        <v>310535.06</v>
      </c>
    </row>
    <row r="189" spans="1:20" x14ac:dyDescent="0.25">
      <c r="A189" s="55"/>
      <c r="B189" s="25" t="s">
        <v>2</v>
      </c>
      <c r="C189" s="21">
        <f>SUM(C185:C188)</f>
        <v>126216.08999999998</v>
      </c>
      <c r="D189" s="21">
        <f t="shared" ref="D189:Q189" si="85">SUM(D185:D188)</f>
        <v>125233.03</v>
      </c>
      <c r="E189" s="21">
        <f t="shared" si="85"/>
        <v>116541.37</v>
      </c>
      <c r="F189" s="34">
        <f t="shared" si="60"/>
        <v>367990.49</v>
      </c>
      <c r="G189" s="21">
        <f t="shared" si="85"/>
        <v>118892.94</v>
      </c>
      <c r="H189" s="21">
        <f t="shared" si="85"/>
        <v>122102.44</v>
      </c>
      <c r="I189" s="21">
        <f t="shared" si="85"/>
        <v>126619.01000000002</v>
      </c>
      <c r="J189" s="34">
        <f t="shared" si="61"/>
        <v>367614.39</v>
      </c>
      <c r="K189" s="21">
        <f t="shared" si="85"/>
        <v>127875.4</v>
      </c>
      <c r="L189" s="21">
        <f t="shared" si="85"/>
        <v>114786.83000000002</v>
      </c>
      <c r="M189" s="21">
        <f t="shared" si="85"/>
        <v>123819.29999999999</v>
      </c>
      <c r="N189" s="34">
        <f t="shared" si="62"/>
        <v>366481.53</v>
      </c>
      <c r="O189" s="21">
        <f t="shared" si="85"/>
        <v>116861.28200000001</v>
      </c>
      <c r="P189" s="21">
        <f t="shared" si="85"/>
        <v>121999.09</v>
      </c>
      <c r="Q189" s="21">
        <f t="shared" si="85"/>
        <v>117987.94999999998</v>
      </c>
      <c r="R189" s="35">
        <f t="shared" si="63"/>
        <v>356848.32199999999</v>
      </c>
      <c r="S189" s="32">
        <f t="shared" si="64"/>
        <v>1458934.7320000003</v>
      </c>
      <c r="T189">
        <f>F189+J189+N189+R189</f>
        <v>1458934.7320000001</v>
      </c>
    </row>
  </sheetData>
  <mergeCells count="90">
    <mergeCell ref="A178:A179"/>
    <mergeCell ref="A180:A184"/>
    <mergeCell ref="A185:A189"/>
    <mergeCell ref="A164:A165"/>
    <mergeCell ref="A166:A169"/>
    <mergeCell ref="A170:A171"/>
    <mergeCell ref="A172:A173"/>
    <mergeCell ref="A174:A175"/>
    <mergeCell ref="A176:A177"/>
    <mergeCell ref="A161:A163"/>
    <mergeCell ref="A133:A134"/>
    <mergeCell ref="A135:A136"/>
    <mergeCell ref="A137:A138"/>
    <mergeCell ref="A139:A140"/>
    <mergeCell ref="A141:A143"/>
    <mergeCell ref="A144:A145"/>
    <mergeCell ref="A146:A147"/>
    <mergeCell ref="A148:A150"/>
    <mergeCell ref="A151:A153"/>
    <mergeCell ref="A154:A156"/>
    <mergeCell ref="A157:A160"/>
    <mergeCell ref="A131:A132"/>
    <mergeCell ref="A95:A96"/>
    <mergeCell ref="A97:A100"/>
    <mergeCell ref="A101:A103"/>
    <mergeCell ref="A104:A107"/>
    <mergeCell ref="A108:A109"/>
    <mergeCell ref="A110:A114"/>
    <mergeCell ref="A115:A117"/>
    <mergeCell ref="A118:A120"/>
    <mergeCell ref="A121:A123"/>
    <mergeCell ref="A127:A128"/>
    <mergeCell ref="A129:A130"/>
    <mergeCell ref="A93:A94"/>
    <mergeCell ref="A64:A66"/>
    <mergeCell ref="A67:A69"/>
    <mergeCell ref="A70:A72"/>
    <mergeCell ref="A73:A75"/>
    <mergeCell ref="A76:A77"/>
    <mergeCell ref="A78:A80"/>
    <mergeCell ref="A81:A84"/>
    <mergeCell ref="A85:A86"/>
    <mergeCell ref="A87:A88"/>
    <mergeCell ref="A89:A90"/>
    <mergeCell ref="A91:A92"/>
    <mergeCell ref="A62:A63"/>
    <mergeCell ref="A31:A32"/>
    <mergeCell ref="A33:A34"/>
    <mergeCell ref="A35:A37"/>
    <mergeCell ref="A38:A39"/>
    <mergeCell ref="A40:A42"/>
    <mergeCell ref="A43:A44"/>
    <mergeCell ref="A45:A47"/>
    <mergeCell ref="A48:A52"/>
    <mergeCell ref="A53:A57"/>
    <mergeCell ref="A58:A59"/>
    <mergeCell ref="A60:A61"/>
    <mergeCell ref="A29:A30"/>
    <mergeCell ref="A4:A5"/>
    <mergeCell ref="A6:A7"/>
    <mergeCell ref="A8:A9"/>
    <mergeCell ref="A10:A11"/>
    <mergeCell ref="A12:A14"/>
    <mergeCell ref="A15:A17"/>
    <mergeCell ref="A18:A20"/>
    <mergeCell ref="A21:A22"/>
    <mergeCell ref="A23:A24"/>
    <mergeCell ref="A25:A26"/>
    <mergeCell ref="A27:A28"/>
    <mergeCell ref="L2:L3"/>
    <mergeCell ref="M2:M3"/>
    <mergeCell ref="O2:O3"/>
    <mergeCell ref="P2:P3"/>
    <mergeCell ref="Q2:Q3"/>
    <mergeCell ref="T2:T3"/>
    <mergeCell ref="S2:S3"/>
    <mergeCell ref="A1:S1"/>
    <mergeCell ref="A2:A3"/>
    <mergeCell ref="B2:B3"/>
    <mergeCell ref="C2:C3"/>
    <mergeCell ref="D2:D3"/>
    <mergeCell ref="E2:E3"/>
    <mergeCell ref="G2:G3"/>
    <mergeCell ref="H2:H3"/>
    <mergeCell ref="I2:I3"/>
    <mergeCell ref="K2:K3"/>
    <mergeCell ref="F2:F3"/>
    <mergeCell ref="J2:J3"/>
    <mergeCell ref="N2:N3"/>
    <mergeCell ref="R2:R3"/>
  </mergeCells>
  <pageMargins left="0.7" right="0.7" top="0.75" bottom="0.75" header="0.3" footer="0.3"/>
  <pageSetup scale="70" orientation="landscape" verticalDpi="0" r:id="rId1"/>
  <rowBreaks count="2" manualBreakCount="2">
    <brk id="47" max="16383" man="1"/>
    <brk id="14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workbookViewId="0">
      <selection activeCell="C32" sqref="C32:O32"/>
    </sheetView>
  </sheetViews>
  <sheetFormatPr defaultRowHeight="15" x14ac:dyDescent="0.25"/>
  <sheetData>
    <row r="2" spans="1:15" x14ac:dyDescent="0.25">
      <c r="A2" t="s">
        <v>100</v>
      </c>
      <c r="B2" t="s">
        <v>5</v>
      </c>
      <c r="C2">
        <v>438</v>
      </c>
      <c r="D2">
        <v>1142</v>
      </c>
      <c r="E2">
        <v>1318</v>
      </c>
      <c r="F2">
        <v>369</v>
      </c>
      <c r="G2">
        <v>347</v>
      </c>
      <c r="H2">
        <v>883</v>
      </c>
      <c r="I2">
        <v>5</v>
      </c>
      <c r="J2">
        <v>1251</v>
      </c>
      <c r="K2">
        <v>327</v>
      </c>
      <c r="L2">
        <v>302</v>
      </c>
      <c r="M2">
        <v>433</v>
      </c>
      <c r="N2">
        <v>95</v>
      </c>
      <c r="O2">
        <v>6910</v>
      </c>
    </row>
    <row r="3" spans="1:15" x14ac:dyDescent="0.25">
      <c r="B3" t="s">
        <v>24</v>
      </c>
      <c r="C3">
        <v>600</v>
      </c>
      <c r="D3">
        <v>5421</v>
      </c>
      <c r="E3">
        <v>3948</v>
      </c>
      <c r="F3">
        <v>4080</v>
      </c>
      <c r="G3">
        <v>2427</v>
      </c>
      <c r="H3">
        <v>3160</v>
      </c>
      <c r="I3">
        <v>5636</v>
      </c>
      <c r="J3">
        <v>6681</v>
      </c>
      <c r="K3">
        <v>8697</v>
      </c>
      <c r="L3">
        <v>4931</v>
      </c>
      <c r="M3">
        <v>4285</v>
      </c>
      <c r="N3">
        <v>2425</v>
      </c>
      <c r="O3">
        <v>52291</v>
      </c>
    </row>
    <row r="4" spans="1:15" x14ac:dyDescent="0.25">
      <c r="B4" t="s">
        <v>101</v>
      </c>
      <c r="C4" s="30">
        <f>SUM(C2:C3)</f>
        <v>1038</v>
      </c>
      <c r="D4" s="30">
        <f t="shared" ref="D4:O4" si="0">SUM(D2:D3)</f>
        <v>6563</v>
      </c>
      <c r="E4" s="30">
        <f t="shared" si="0"/>
        <v>5266</v>
      </c>
      <c r="F4" s="30">
        <f t="shared" si="0"/>
        <v>4449</v>
      </c>
      <c r="G4" s="30">
        <f t="shared" si="0"/>
        <v>2774</v>
      </c>
      <c r="H4" s="30">
        <f t="shared" si="0"/>
        <v>4043</v>
      </c>
      <c r="I4" s="30">
        <f t="shared" si="0"/>
        <v>5641</v>
      </c>
      <c r="J4" s="30">
        <f t="shared" si="0"/>
        <v>7932</v>
      </c>
      <c r="K4" s="30">
        <f t="shared" si="0"/>
        <v>9024</v>
      </c>
      <c r="L4" s="30">
        <f t="shared" si="0"/>
        <v>5233</v>
      </c>
      <c r="M4" s="30">
        <f t="shared" si="0"/>
        <v>4718</v>
      </c>
      <c r="N4" s="30">
        <f t="shared" si="0"/>
        <v>2520</v>
      </c>
      <c r="O4" s="30">
        <f t="shared" si="0"/>
        <v>59201</v>
      </c>
    </row>
    <row r="6" spans="1:15" x14ac:dyDescent="0.25">
      <c r="A6" t="s">
        <v>102</v>
      </c>
      <c r="B6" t="s">
        <v>5</v>
      </c>
      <c r="C6">
        <v>5015</v>
      </c>
      <c r="D6">
        <v>6577</v>
      </c>
      <c r="E6">
        <v>4366</v>
      </c>
      <c r="F6">
        <v>8519</v>
      </c>
      <c r="G6">
        <v>6662</v>
      </c>
      <c r="H6">
        <v>676</v>
      </c>
      <c r="I6">
        <v>3441</v>
      </c>
      <c r="J6">
        <v>2282</v>
      </c>
      <c r="K6">
        <v>1904</v>
      </c>
      <c r="L6">
        <v>1997</v>
      </c>
      <c r="M6">
        <v>7179</v>
      </c>
      <c r="N6">
        <v>3519</v>
      </c>
      <c r="O6">
        <v>52137</v>
      </c>
    </row>
    <row r="7" spans="1:15" x14ac:dyDescent="0.25">
      <c r="B7" t="s">
        <v>24</v>
      </c>
      <c r="C7">
        <v>34955</v>
      </c>
      <c r="D7">
        <v>39850</v>
      </c>
      <c r="E7">
        <v>29715</v>
      </c>
      <c r="F7">
        <v>35715</v>
      </c>
      <c r="G7">
        <v>29220</v>
      </c>
      <c r="H7">
        <v>20665</v>
      </c>
      <c r="I7">
        <v>24700</v>
      </c>
      <c r="J7">
        <v>30960</v>
      </c>
      <c r="K7">
        <v>47190</v>
      </c>
      <c r="L7">
        <v>53855</v>
      </c>
      <c r="M7">
        <v>36820</v>
      </c>
      <c r="N7">
        <v>19660</v>
      </c>
      <c r="O7">
        <v>403305</v>
      </c>
    </row>
    <row r="8" spans="1:15" x14ac:dyDescent="0.25">
      <c r="B8" t="s">
        <v>101</v>
      </c>
      <c r="C8" s="30">
        <f>SUM(C6:C7)</f>
        <v>39970</v>
      </c>
      <c r="D8" s="30">
        <f t="shared" ref="D8:O8" si="1">SUM(D6:D7)</f>
        <v>46427</v>
      </c>
      <c r="E8" s="30">
        <f t="shared" si="1"/>
        <v>34081</v>
      </c>
      <c r="F8" s="30">
        <f t="shared" si="1"/>
        <v>44234</v>
      </c>
      <c r="G8" s="30">
        <f t="shared" si="1"/>
        <v>35882</v>
      </c>
      <c r="H8" s="30">
        <f t="shared" si="1"/>
        <v>21341</v>
      </c>
      <c r="I8" s="30">
        <f t="shared" si="1"/>
        <v>28141</v>
      </c>
      <c r="J8" s="30">
        <f t="shared" si="1"/>
        <v>33242</v>
      </c>
      <c r="K8" s="30">
        <f t="shared" si="1"/>
        <v>49094</v>
      </c>
      <c r="L8" s="30">
        <f t="shared" si="1"/>
        <v>55852</v>
      </c>
      <c r="M8" s="30">
        <f t="shared" si="1"/>
        <v>43999</v>
      </c>
      <c r="N8" s="30">
        <f t="shared" si="1"/>
        <v>23179</v>
      </c>
      <c r="O8" s="30">
        <f t="shared" si="1"/>
        <v>455442</v>
      </c>
    </row>
    <row r="10" spans="1:15" x14ac:dyDescent="0.25">
      <c r="A10" t="s">
        <v>103</v>
      </c>
      <c r="B10" t="s">
        <v>5</v>
      </c>
      <c r="C10">
        <v>22727</v>
      </c>
      <c r="D10">
        <v>27673</v>
      </c>
      <c r="E10">
        <v>34347</v>
      </c>
      <c r="F10">
        <v>30561</v>
      </c>
      <c r="G10">
        <v>21747</v>
      </c>
      <c r="H10">
        <v>19858</v>
      </c>
      <c r="I10">
        <v>25465</v>
      </c>
      <c r="J10">
        <v>38027</v>
      </c>
      <c r="K10">
        <v>22516</v>
      </c>
      <c r="L10">
        <v>33179</v>
      </c>
      <c r="M10">
        <v>30389</v>
      </c>
      <c r="N10">
        <v>29499</v>
      </c>
      <c r="O10">
        <v>335988</v>
      </c>
    </row>
    <row r="11" spans="1:15" x14ac:dyDescent="0.25">
      <c r="B11" t="s">
        <v>24</v>
      </c>
      <c r="C11">
        <v>2440</v>
      </c>
      <c r="D11">
        <v>1160</v>
      </c>
      <c r="E11">
        <v>3080</v>
      </c>
      <c r="F11">
        <v>3440</v>
      </c>
      <c r="G11">
        <v>9080</v>
      </c>
      <c r="H11">
        <v>5040</v>
      </c>
      <c r="I11">
        <v>6000</v>
      </c>
      <c r="J11">
        <v>10160</v>
      </c>
      <c r="K11">
        <v>16280</v>
      </c>
      <c r="L11">
        <v>6680</v>
      </c>
      <c r="M11">
        <v>3400</v>
      </c>
      <c r="N11">
        <v>1400</v>
      </c>
      <c r="O11">
        <v>68160</v>
      </c>
    </row>
    <row r="12" spans="1:15" x14ac:dyDescent="0.25">
      <c r="B12" s="30" t="s">
        <v>101</v>
      </c>
      <c r="C12" s="30">
        <f>SUM(C10:C11)</f>
        <v>25167</v>
      </c>
      <c r="D12" s="30">
        <f t="shared" ref="D12:O12" si="2">SUM(D10:D11)</f>
        <v>28833</v>
      </c>
      <c r="E12" s="30">
        <f t="shared" si="2"/>
        <v>37427</v>
      </c>
      <c r="F12" s="30">
        <f t="shared" si="2"/>
        <v>34001</v>
      </c>
      <c r="G12" s="30">
        <f t="shared" si="2"/>
        <v>30827</v>
      </c>
      <c r="H12" s="30">
        <f t="shared" si="2"/>
        <v>24898</v>
      </c>
      <c r="I12" s="30">
        <f t="shared" si="2"/>
        <v>31465</v>
      </c>
      <c r="J12" s="30">
        <f t="shared" si="2"/>
        <v>48187</v>
      </c>
      <c r="K12" s="30">
        <f t="shared" si="2"/>
        <v>38796</v>
      </c>
      <c r="L12" s="30">
        <f t="shared" si="2"/>
        <v>39859</v>
      </c>
      <c r="M12" s="30">
        <f t="shared" si="2"/>
        <v>33789</v>
      </c>
      <c r="N12" s="30">
        <f t="shared" si="2"/>
        <v>30899</v>
      </c>
      <c r="O12" s="30">
        <f t="shared" si="2"/>
        <v>404148</v>
      </c>
    </row>
    <row r="14" spans="1:15" x14ac:dyDescent="0.25">
      <c r="A14" t="s">
        <v>104</v>
      </c>
      <c r="B14" t="s">
        <v>5</v>
      </c>
      <c r="C14">
        <v>1049994</v>
      </c>
      <c r="D14">
        <v>1180976</v>
      </c>
      <c r="E14">
        <v>1545379</v>
      </c>
      <c r="F14">
        <v>1527107</v>
      </c>
      <c r="G14">
        <v>1592816</v>
      </c>
      <c r="H14">
        <v>1553566</v>
      </c>
      <c r="I14">
        <v>1189091</v>
      </c>
      <c r="J14">
        <v>1143002</v>
      </c>
      <c r="K14">
        <v>1304035</v>
      </c>
      <c r="L14">
        <v>1427247</v>
      </c>
      <c r="M14">
        <v>1337406</v>
      </c>
      <c r="N14">
        <v>1176854</v>
      </c>
      <c r="O14">
        <v>16027473</v>
      </c>
    </row>
    <row r="15" spans="1:15" x14ac:dyDescent="0.25">
      <c r="B15" t="s">
        <v>24</v>
      </c>
      <c r="C15">
        <v>204655</v>
      </c>
      <c r="D15">
        <v>184015</v>
      </c>
      <c r="E15">
        <v>124100</v>
      </c>
      <c r="F15">
        <v>177070</v>
      </c>
      <c r="G15">
        <v>51720</v>
      </c>
      <c r="H15">
        <v>152970</v>
      </c>
      <c r="I15">
        <v>170105</v>
      </c>
      <c r="J15">
        <v>168815</v>
      </c>
      <c r="K15">
        <v>185010</v>
      </c>
      <c r="L15">
        <v>213900</v>
      </c>
      <c r="M15">
        <v>193145</v>
      </c>
      <c r="N15">
        <v>212570</v>
      </c>
      <c r="O15">
        <v>2038075</v>
      </c>
    </row>
    <row r="16" spans="1:15" x14ac:dyDescent="0.25">
      <c r="C16" s="30">
        <f>SUM(C14:C15)</f>
        <v>1254649</v>
      </c>
      <c r="D16" s="30">
        <f t="shared" ref="D16:O16" si="3">SUM(D14:D15)</f>
        <v>1364991</v>
      </c>
      <c r="E16" s="30">
        <f t="shared" si="3"/>
        <v>1669479</v>
      </c>
      <c r="F16" s="30">
        <f t="shared" si="3"/>
        <v>1704177</v>
      </c>
      <c r="G16" s="30">
        <f t="shared" si="3"/>
        <v>1644536</v>
      </c>
      <c r="H16" s="30">
        <f t="shared" si="3"/>
        <v>1706536</v>
      </c>
      <c r="I16" s="30">
        <f t="shared" si="3"/>
        <v>1359196</v>
      </c>
      <c r="J16" s="30">
        <f t="shared" si="3"/>
        <v>1311817</v>
      </c>
      <c r="K16" s="30">
        <f t="shared" si="3"/>
        <v>1489045</v>
      </c>
      <c r="L16" s="30">
        <f t="shared" si="3"/>
        <v>1641147</v>
      </c>
      <c r="M16" s="30">
        <f t="shared" si="3"/>
        <v>1530551</v>
      </c>
      <c r="N16" s="30">
        <f t="shared" si="3"/>
        <v>1389424</v>
      </c>
      <c r="O16" s="30">
        <f t="shared" si="3"/>
        <v>18065548</v>
      </c>
    </row>
    <row r="18" spans="1:15" x14ac:dyDescent="0.25">
      <c r="A18" t="s">
        <v>105</v>
      </c>
      <c r="B18" t="s">
        <v>5</v>
      </c>
      <c r="C18">
        <v>223762</v>
      </c>
      <c r="D18">
        <v>291716</v>
      </c>
      <c r="E18">
        <v>233591</v>
      </c>
      <c r="F18">
        <v>328652</v>
      </c>
      <c r="G18">
        <v>1406410</v>
      </c>
      <c r="H18">
        <v>247643</v>
      </c>
      <c r="I18">
        <v>197965</v>
      </c>
      <c r="J18">
        <v>66357</v>
      </c>
      <c r="K18">
        <v>1678915</v>
      </c>
      <c r="L18">
        <v>317539</v>
      </c>
      <c r="M18">
        <v>290616</v>
      </c>
      <c r="N18">
        <v>103581</v>
      </c>
      <c r="O18">
        <v>5386747</v>
      </c>
    </row>
    <row r="19" spans="1:15" x14ac:dyDescent="0.25">
      <c r="B19" t="s">
        <v>24</v>
      </c>
      <c r="C19">
        <v>88081</v>
      </c>
      <c r="D19">
        <v>148012</v>
      </c>
      <c r="E19">
        <v>95906</v>
      </c>
      <c r="F19">
        <v>172326</v>
      </c>
      <c r="G19">
        <v>114710</v>
      </c>
      <c r="H19">
        <v>144387</v>
      </c>
      <c r="I19">
        <v>176310</v>
      </c>
      <c r="J19">
        <v>84084</v>
      </c>
      <c r="K19">
        <v>175680</v>
      </c>
      <c r="L19">
        <v>160105</v>
      </c>
      <c r="M19">
        <v>130468</v>
      </c>
      <c r="N19">
        <v>50535</v>
      </c>
      <c r="O19">
        <v>1540604</v>
      </c>
    </row>
    <row r="20" spans="1:15" x14ac:dyDescent="0.25">
      <c r="C20" s="30">
        <f>SUM(C18:C19)</f>
        <v>311843</v>
      </c>
      <c r="D20" s="30">
        <f t="shared" ref="D20:O20" si="4">SUM(D18:D19)</f>
        <v>439728</v>
      </c>
      <c r="E20" s="30">
        <f t="shared" si="4"/>
        <v>329497</v>
      </c>
      <c r="F20" s="30">
        <f t="shared" si="4"/>
        <v>500978</v>
      </c>
      <c r="G20" s="30">
        <f t="shared" si="4"/>
        <v>1521120</v>
      </c>
      <c r="H20" s="30">
        <f t="shared" si="4"/>
        <v>392030</v>
      </c>
      <c r="I20" s="30">
        <f t="shared" si="4"/>
        <v>374275</v>
      </c>
      <c r="J20" s="30">
        <f t="shared" si="4"/>
        <v>150441</v>
      </c>
      <c r="K20" s="30">
        <f t="shared" si="4"/>
        <v>1854595</v>
      </c>
      <c r="L20" s="30">
        <f t="shared" si="4"/>
        <v>477644</v>
      </c>
      <c r="M20" s="30">
        <f t="shared" si="4"/>
        <v>421084</v>
      </c>
      <c r="N20" s="30">
        <f t="shared" si="4"/>
        <v>154116</v>
      </c>
      <c r="O20" s="30">
        <f t="shared" si="4"/>
        <v>6927351</v>
      </c>
    </row>
    <row r="22" spans="1:15" x14ac:dyDescent="0.25">
      <c r="A22" t="s">
        <v>106</v>
      </c>
      <c r="B22" t="s">
        <v>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23</v>
      </c>
      <c r="J22">
        <v>20</v>
      </c>
      <c r="K22">
        <v>20</v>
      </c>
      <c r="L22">
        <v>0</v>
      </c>
      <c r="M22">
        <v>0</v>
      </c>
      <c r="N22">
        <v>0</v>
      </c>
      <c r="O22">
        <v>63</v>
      </c>
    </row>
    <row r="23" spans="1:15" x14ac:dyDescent="0.25">
      <c r="B23" t="s">
        <v>24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</row>
    <row r="24" spans="1:15" x14ac:dyDescent="0.25">
      <c r="C24">
        <f>SUM(C22:C23)</f>
        <v>0</v>
      </c>
      <c r="D24">
        <f t="shared" ref="D24:O24" si="5">SUM(D22:D23)</f>
        <v>0</v>
      </c>
      <c r="E24">
        <f t="shared" si="5"/>
        <v>0</v>
      </c>
      <c r="F24">
        <f t="shared" si="5"/>
        <v>0</v>
      </c>
      <c r="G24">
        <f t="shared" si="5"/>
        <v>0</v>
      </c>
      <c r="H24">
        <f t="shared" si="5"/>
        <v>0</v>
      </c>
      <c r="I24">
        <f t="shared" si="5"/>
        <v>23</v>
      </c>
      <c r="J24">
        <f t="shared" si="5"/>
        <v>20</v>
      </c>
      <c r="K24">
        <f t="shared" si="5"/>
        <v>20</v>
      </c>
      <c r="L24">
        <f t="shared" si="5"/>
        <v>0</v>
      </c>
      <c r="M24">
        <f t="shared" si="5"/>
        <v>0</v>
      </c>
      <c r="N24">
        <f t="shared" si="5"/>
        <v>0</v>
      </c>
      <c r="O24">
        <f t="shared" si="5"/>
        <v>63</v>
      </c>
    </row>
    <row r="26" spans="1:15" x14ac:dyDescent="0.25">
      <c r="A26" t="s">
        <v>107</v>
      </c>
      <c r="B26" t="s">
        <v>5</v>
      </c>
      <c r="C26">
        <v>15615</v>
      </c>
      <c r="D26">
        <v>11892</v>
      </c>
      <c r="E26">
        <v>13229</v>
      </c>
      <c r="F26">
        <v>12608</v>
      </c>
      <c r="G26">
        <v>11702</v>
      </c>
      <c r="H26">
        <v>12435</v>
      </c>
      <c r="I26">
        <v>7948</v>
      </c>
      <c r="J26">
        <v>9199</v>
      </c>
      <c r="K26">
        <v>10506</v>
      </c>
      <c r="L26">
        <v>7442</v>
      </c>
      <c r="M26">
        <v>10465</v>
      </c>
      <c r="N26">
        <v>5157</v>
      </c>
      <c r="O26">
        <v>128198</v>
      </c>
    </row>
    <row r="27" spans="1:15" x14ac:dyDescent="0.25">
      <c r="B27" t="s">
        <v>24</v>
      </c>
      <c r="C27">
        <v>1222</v>
      </c>
      <c r="D27">
        <v>945</v>
      </c>
      <c r="E27">
        <v>1107</v>
      </c>
      <c r="F27">
        <v>1604</v>
      </c>
      <c r="G27">
        <v>1316</v>
      </c>
      <c r="H27">
        <v>1035</v>
      </c>
      <c r="I27">
        <v>1279</v>
      </c>
      <c r="J27">
        <v>799</v>
      </c>
      <c r="K27">
        <v>1028</v>
      </c>
      <c r="L27">
        <v>1299</v>
      </c>
      <c r="M27">
        <v>985</v>
      </c>
      <c r="N27">
        <v>687</v>
      </c>
      <c r="O27">
        <v>13306</v>
      </c>
    </row>
    <row r="28" spans="1:15" x14ac:dyDescent="0.25">
      <c r="C28" s="30">
        <f>SUM(C26:C27)</f>
        <v>16837</v>
      </c>
      <c r="D28" s="30">
        <f t="shared" ref="D28:O28" si="6">SUM(D26:D27)</f>
        <v>12837</v>
      </c>
      <c r="E28" s="30">
        <f t="shared" si="6"/>
        <v>14336</v>
      </c>
      <c r="F28" s="30">
        <f t="shared" si="6"/>
        <v>14212</v>
      </c>
      <c r="G28" s="30">
        <f t="shared" si="6"/>
        <v>13018</v>
      </c>
      <c r="H28" s="30">
        <f t="shared" si="6"/>
        <v>13470</v>
      </c>
      <c r="I28" s="30">
        <f t="shared" si="6"/>
        <v>9227</v>
      </c>
      <c r="J28" s="30">
        <f t="shared" si="6"/>
        <v>9998</v>
      </c>
      <c r="K28" s="30">
        <f t="shared" si="6"/>
        <v>11534</v>
      </c>
      <c r="L28" s="30">
        <f t="shared" si="6"/>
        <v>8741</v>
      </c>
      <c r="M28" s="30">
        <f t="shared" si="6"/>
        <v>11450</v>
      </c>
      <c r="N28" s="30">
        <f t="shared" si="6"/>
        <v>5844</v>
      </c>
      <c r="O28" s="30">
        <f t="shared" si="6"/>
        <v>141504</v>
      </c>
    </row>
    <row r="30" spans="1:15" x14ac:dyDescent="0.25">
      <c r="A30" t="s">
        <v>108</v>
      </c>
      <c r="B30" t="s">
        <v>5</v>
      </c>
      <c r="C30">
        <v>290</v>
      </c>
      <c r="D30">
        <v>180</v>
      </c>
      <c r="E30">
        <v>0</v>
      </c>
      <c r="F30">
        <v>0</v>
      </c>
      <c r="G30">
        <v>0</v>
      </c>
      <c r="H30">
        <v>120</v>
      </c>
      <c r="I30">
        <v>0</v>
      </c>
      <c r="J30">
        <v>0</v>
      </c>
      <c r="K30">
        <v>180</v>
      </c>
      <c r="L30">
        <v>30</v>
      </c>
      <c r="M30">
        <v>170</v>
      </c>
      <c r="N30">
        <v>110</v>
      </c>
      <c r="O30">
        <v>1080</v>
      </c>
    </row>
    <row r="31" spans="1:15" x14ac:dyDescent="0.25">
      <c r="B31" t="s">
        <v>109</v>
      </c>
      <c r="C31">
        <v>8860</v>
      </c>
      <c r="D31">
        <v>11969</v>
      </c>
      <c r="E31">
        <v>8514</v>
      </c>
      <c r="F31">
        <v>16125</v>
      </c>
      <c r="G31">
        <v>11248</v>
      </c>
      <c r="H31">
        <v>11050</v>
      </c>
      <c r="I31">
        <v>11626</v>
      </c>
      <c r="J31">
        <v>10040</v>
      </c>
      <c r="K31">
        <v>10858</v>
      </c>
      <c r="L31">
        <v>9135</v>
      </c>
      <c r="M31">
        <v>8521</v>
      </c>
      <c r="N31">
        <v>5988</v>
      </c>
      <c r="O31">
        <v>123934</v>
      </c>
    </row>
    <row r="32" spans="1:15" x14ac:dyDescent="0.25">
      <c r="C32" s="30">
        <f>SUM(C30:C31)</f>
        <v>9150</v>
      </c>
      <c r="D32" s="30">
        <f t="shared" ref="D32:O32" si="7">SUM(D30:D31)</f>
        <v>12149</v>
      </c>
      <c r="E32" s="30">
        <f t="shared" si="7"/>
        <v>8514</v>
      </c>
      <c r="F32" s="30">
        <f t="shared" si="7"/>
        <v>16125</v>
      </c>
      <c r="G32" s="30">
        <f t="shared" si="7"/>
        <v>11248</v>
      </c>
      <c r="H32" s="30">
        <f t="shared" si="7"/>
        <v>11170</v>
      </c>
      <c r="I32" s="30">
        <f t="shared" si="7"/>
        <v>11626</v>
      </c>
      <c r="J32" s="30">
        <f t="shared" si="7"/>
        <v>10040</v>
      </c>
      <c r="K32" s="30">
        <f t="shared" si="7"/>
        <v>11038</v>
      </c>
      <c r="L32" s="30">
        <f t="shared" si="7"/>
        <v>9165</v>
      </c>
      <c r="M32" s="30">
        <f t="shared" si="7"/>
        <v>8691</v>
      </c>
      <c r="N32" s="30">
        <f t="shared" si="7"/>
        <v>6098</v>
      </c>
      <c r="O32" s="30">
        <f t="shared" si="7"/>
        <v>125014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zoomScaleNormal="100" workbookViewId="0">
      <selection activeCell="G193" sqref="G193"/>
    </sheetView>
  </sheetViews>
  <sheetFormatPr defaultRowHeight="15" x14ac:dyDescent="0.25"/>
  <cols>
    <col min="1" max="1" width="15.5703125" customWidth="1"/>
    <col min="2" max="2" width="13.140625" customWidth="1"/>
    <col min="3" max="6" width="12" bestFit="1" customWidth="1"/>
    <col min="7" max="7" width="13.28515625" bestFit="1" customWidth="1"/>
    <col min="8" max="8" width="11.28515625" customWidth="1"/>
  </cols>
  <sheetData>
    <row r="1" spans="1:8" ht="15.75" x14ac:dyDescent="0.25">
      <c r="A1" s="36" t="s">
        <v>76</v>
      </c>
      <c r="B1" s="37"/>
      <c r="C1" s="37"/>
      <c r="D1" s="37"/>
      <c r="E1" s="37"/>
      <c r="F1" s="37"/>
      <c r="G1" s="37"/>
    </row>
    <row r="2" spans="1:8" x14ac:dyDescent="0.25">
      <c r="A2" s="64" t="s">
        <v>0</v>
      </c>
      <c r="B2" s="59" t="s">
        <v>1</v>
      </c>
      <c r="C2" s="68" t="s">
        <v>110</v>
      </c>
      <c r="D2" s="68" t="s">
        <v>111</v>
      </c>
      <c r="E2" s="68" t="s">
        <v>112</v>
      </c>
      <c r="F2" s="68" t="s">
        <v>113</v>
      </c>
      <c r="G2" s="64" t="s">
        <v>3</v>
      </c>
      <c r="H2" s="67" t="s">
        <v>114</v>
      </c>
    </row>
    <row r="3" spans="1:8" x14ac:dyDescent="0.25">
      <c r="A3" s="65"/>
      <c r="B3" s="60"/>
      <c r="C3" s="69"/>
      <c r="D3" s="69"/>
      <c r="E3" s="69"/>
      <c r="F3" s="69"/>
      <c r="G3" s="65"/>
      <c r="H3" s="67"/>
    </row>
    <row r="4" spans="1:8" x14ac:dyDescent="0.25">
      <c r="A4" s="46" t="s">
        <v>72</v>
      </c>
      <c r="B4" s="29" t="s">
        <v>5</v>
      </c>
      <c r="C4" s="38">
        <f>Sheet1!F4</f>
        <v>41</v>
      </c>
      <c r="D4" s="38">
        <f>Sheet1!J4</f>
        <v>76</v>
      </c>
      <c r="E4" s="38">
        <f>Sheet1!N4</f>
        <v>275</v>
      </c>
      <c r="F4" s="39">
        <f>Sheet1!R4</f>
        <v>80</v>
      </c>
      <c r="G4" s="40">
        <f>SUM(C4:F4)</f>
        <v>472</v>
      </c>
    </row>
    <row r="5" spans="1:8" x14ac:dyDescent="0.25">
      <c r="A5" s="48"/>
      <c r="B5" s="29" t="s">
        <v>2</v>
      </c>
      <c r="C5" s="38">
        <f>Sheet1!F5</f>
        <v>41</v>
      </c>
      <c r="D5" s="38">
        <f>Sheet1!J5</f>
        <v>76</v>
      </c>
      <c r="E5" s="38">
        <f>Sheet1!N5</f>
        <v>275</v>
      </c>
      <c r="F5" s="39">
        <f>Sheet1!R5</f>
        <v>80</v>
      </c>
      <c r="G5" s="40">
        <f t="shared" ref="G5:G68" si="0">SUM(C5:F5)</f>
        <v>472</v>
      </c>
    </row>
    <row r="6" spans="1:8" x14ac:dyDescent="0.25">
      <c r="A6" s="46" t="s">
        <v>4</v>
      </c>
      <c r="B6" s="29" t="s">
        <v>5</v>
      </c>
      <c r="C6" s="38">
        <f>Sheet1!F6</f>
        <v>0</v>
      </c>
      <c r="D6" s="38">
        <f>Sheet1!J6</f>
        <v>0</v>
      </c>
      <c r="E6" s="38">
        <f>Sheet1!N6</f>
        <v>0</v>
      </c>
      <c r="F6" s="39">
        <f>Sheet1!R6</f>
        <v>0</v>
      </c>
      <c r="G6" s="40">
        <f t="shared" si="0"/>
        <v>0</v>
      </c>
    </row>
    <row r="7" spans="1:8" x14ac:dyDescent="0.25">
      <c r="A7" s="48"/>
      <c r="B7" s="29" t="s">
        <v>2</v>
      </c>
      <c r="C7" s="38">
        <f>Sheet1!F7</f>
        <v>0</v>
      </c>
      <c r="D7" s="38">
        <f>Sheet1!J7</f>
        <v>0</v>
      </c>
      <c r="E7" s="38">
        <f>Sheet1!N7</f>
        <v>0</v>
      </c>
      <c r="F7" s="39">
        <f>Sheet1!R7</f>
        <v>0</v>
      </c>
      <c r="G7" s="40">
        <f t="shared" si="0"/>
        <v>0</v>
      </c>
    </row>
    <row r="8" spans="1:8" x14ac:dyDescent="0.25">
      <c r="A8" s="46" t="s">
        <v>6</v>
      </c>
      <c r="B8" s="29" t="s">
        <v>7</v>
      </c>
      <c r="C8" s="38">
        <f>Sheet1!F8</f>
        <v>1377187</v>
      </c>
      <c r="D8" s="38">
        <f>Sheet1!J8</f>
        <v>1676500</v>
      </c>
      <c r="E8" s="38">
        <f>Sheet1!N8</f>
        <v>1496585</v>
      </c>
      <c r="F8" s="39">
        <f>Sheet1!R8</f>
        <v>1785408</v>
      </c>
      <c r="G8" s="40">
        <f t="shared" si="0"/>
        <v>6335680</v>
      </c>
    </row>
    <row r="9" spans="1:8" x14ac:dyDescent="0.25">
      <c r="A9" s="48"/>
      <c r="B9" s="29" t="s">
        <v>2</v>
      </c>
      <c r="C9" s="38">
        <f>Sheet1!F9</f>
        <v>1377187</v>
      </c>
      <c r="D9" s="38">
        <f>Sheet1!J9</f>
        <v>1676500</v>
      </c>
      <c r="E9" s="38">
        <f>Sheet1!N9</f>
        <v>1496585</v>
      </c>
      <c r="F9" s="39">
        <f>Sheet1!R9</f>
        <v>1785408</v>
      </c>
      <c r="G9" s="40">
        <f t="shared" si="0"/>
        <v>6335680</v>
      </c>
    </row>
    <row r="10" spans="1:8" x14ac:dyDescent="0.25">
      <c r="A10" s="46" t="s">
        <v>89</v>
      </c>
      <c r="B10" s="29" t="s">
        <v>90</v>
      </c>
      <c r="C10" s="38">
        <f>Sheet1!F10</f>
        <v>0</v>
      </c>
      <c r="D10" s="38">
        <f>Sheet1!J10</f>
        <v>0</v>
      </c>
      <c r="E10" s="38">
        <f>Sheet1!N10</f>
        <v>0</v>
      </c>
      <c r="F10" s="39">
        <f>Sheet1!R10</f>
        <v>0</v>
      </c>
      <c r="G10" s="40">
        <f t="shared" si="0"/>
        <v>0</v>
      </c>
    </row>
    <row r="11" spans="1:8" x14ac:dyDescent="0.25">
      <c r="A11" s="48"/>
      <c r="B11" s="29" t="s">
        <v>2</v>
      </c>
      <c r="C11" s="38">
        <f>Sheet1!F11</f>
        <v>0</v>
      </c>
      <c r="D11" s="38">
        <f>Sheet1!J11</f>
        <v>0</v>
      </c>
      <c r="E11" s="38">
        <f>Sheet1!N11</f>
        <v>0</v>
      </c>
      <c r="F11" s="39">
        <f>Sheet1!R11</f>
        <v>0</v>
      </c>
      <c r="G11" s="40">
        <f t="shared" si="0"/>
        <v>0</v>
      </c>
    </row>
    <row r="12" spans="1:8" x14ac:dyDescent="0.25">
      <c r="A12" s="46" t="s">
        <v>8</v>
      </c>
      <c r="B12" s="29" t="s">
        <v>5</v>
      </c>
      <c r="C12" s="38">
        <f>Sheet1!F12</f>
        <v>357</v>
      </c>
      <c r="D12" s="38">
        <f>Sheet1!J12</f>
        <v>749</v>
      </c>
      <c r="E12" s="38">
        <f>Sheet1!N12</f>
        <v>562</v>
      </c>
      <c r="F12" s="39">
        <f>Sheet1!R12</f>
        <v>624</v>
      </c>
      <c r="G12" s="40">
        <f t="shared" si="0"/>
        <v>2292</v>
      </c>
    </row>
    <row r="13" spans="1:8" x14ac:dyDescent="0.25">
      <c r="A13" s="47"/>
      <c r="B13" s="29" t="s">
        <v>9</v>
      </c>
      <c r="C13" s="38">
        <f>Sheet1!F13</f>
        <v>27694</v>
      </c>
      <c r="D13" s="38">
        <f>Sheet1!J13</f>
        <v>4516</v>
      </c>
      <c r="E13" s="38">
        <f>Sheet1!N13</f>
        <v>31845</v>
      </c>
      <c r="F13" s="39">
        <f>Sheet1!R13</f>
        <v>22500</v>
      </c>
      <c r="G13" s="40">
        <f t="shared" si="0"/>
        <v>86555</v>
      </c>
    </row>
    <row r="14" spans="1:8" x14ac:dyDescent="0.25">
      <c r="A14" s="48"/>
      <c r="B14" s="29" t="s">
        <v>2</v>
      </c>
      <c r="C14" s="38">
        <f>Sheet1!F14</f>
        <v>28051</v>
      </c>
      <c r="D14" s="38">
        <f>Sheet1!J14</f>
        <v>5265</v>
      </c>
      <c r="E14" s="38">
        <f>Sheet1!N14</f>
        <v>32407</v>
      </c>
      <c r="F14" s="39">
        <f>Sheet1!R14</f>
        <v>23124</v>
      </c>
      <c r="G14" s="40">
        <f t="shared" si="0"/>
        <v>88847</v>
      </c>
    </row>
    <row r="15" spans="1:8" x14ac:dyDescent="0.25">
      <c r="A15" s="46" t="s">
        <v>10</v>
      </c>
      <c r="B15" s="29" t="s">
        <v>7</v>
      </c>
      <c r="C15" s="38">
        <f>Sheet1!F15</f>
        <v>12728</v>
      </c>
      <c r="D15" s="38">
        <f>Sheet1!J15</f>
        <v>65196</v>
      </c>
      <c r="E15" s="38">
        <f>Sheet1!N15</f>
        <v>34778</v>
      </c>
      <c r="F15" s="39">
        <f>Sheet1!R15</f>
        <v>29047</v>
      </c>
      <c r="G15" s="40">
        <f t="shared" si="0"/>
        <v>141749</v>
      </c>
    </row>
    <row r="16" spans="1:8" x14ac:dyDescent="0.25">
      <c r="A16" s="47"/>
      <c r="B16" s="29" t="s">
        <v>5</v>
      </c>
      <c r="C16" s="38">
        <f>Sheet1!F16</f>
        <v>0</v>
      </c>
      <c r="D16" s="38">
        <f>Sheet1!J16</f>
        <v>100</v>
      </c>
      <c r="E16" s="38">
        <f>Sheet1!N16</f>
        <v>1440</v>
      </c>
      <c r="F16" s="39">
        <f>Sheet1!R16</f>
        <v>1900</v>
      </c>
      <c r="G16" s="40">
        <f t="shared" si="0"/>
        <v>3440</v>
      </c>
    </row>
    <row r="17" spans="1:7" x14ac:dyDescent="0.25">
      <c r="A17" s="48"/>
      <c r="B17" s="29" t="s">
        <v>2</v>
      </c>
      <c r="C17" s="38">
        <f>Sheet1!F17</f>
        <v>12728</v>
      </c>
      <c r="D17" s="38">
        <f>Sheet1!J17</f>
        <v>65296</v>
      </c>
      <c r="E17" s="38">
        <f>Sheet1!N17</f>
        <v>36218</v>
      </c>
      <c r="F17" s="39">
        <f>Sheet1!R17</f>
        <v>30947</v>
      </c>
      <c r="G17" s="40">
        <f t="shared" si="0"/>
        <v>145189</v>
      </c>
    </row>
    <row r="18" spans="1:7" x14ac:dyDescent="0.25">
      <c r="A18" s="46" t="s">
        <v>11</v>
      </c>
      <c r="B18" s="29" t="s">
        <v>7</v>
      </c>
      <c r="C18" s="38">
        <f>Sheet1!F18</f>
        <v>4922</v>
      </c>
      <c r="D18" s="38">
        <f>Sheet1!J18</f>
        <v>47926</v>
      </c>
      <c r="E18" s="38">
        <f>Sheet1!N18</f>
        <v>7287</v>
      </c>
      <c r="F18" s="39">
        <f>Sheet1!R18</f>
        <v>12286</v>
      </c>
      <c r="G18" s="40">
        <f t="shared" si="0"/>
        <v>72421</v>
      </c>
    </row>
    <row r="19" spans="1:7" x14ac:dyDescent="0.25">
      <c r="A19" s="47"/>
      <c r="B19" s="29" t="s">
        <v>5</v>
      </c>
      <c r="C19" s="38">
        <f>Sheet1!F19</f>
        <v>550</v>
      </c>
      <c r="D19" s="38">
        <f>Sheet1!J19</f>
        <v>757</v>
      </c>
      <c r="E19" s="38">
        <f>Sheet1!N19</f>
        <v>350</v>
      </c>
      <c r="F19" s="39">
        <f>Sheet1!R19</f>
        <v>190</v>
      </c>
      <c r="G19" s="40">
        <f t="shared" si="0"/>
        <v>1847</v>
      </c>
    </row>
    <row r="20" spans="1:7" x14ac:dyDescent="0.25">
      <c r="A20" s="48"/>
      <c r="B20" s="29" t="s">
        <v>2</v>
      </c>
      <c r="C20" s="38">
        <f>Sheet1!F20</f>
        <v>5472</v>
      </c>
      <c r="D20" s="38">
        <f>Sheet1!J20</f>
        <v>48683</v>
      </c>
      <c r="E20" s="38">
        <f>Sheet1!N20</f>
        <v>7637</v>
      </c>
      <c r="F20" s="39">
        <f>Sheet1!R20</f>
        <v>12476</v>
      </c>
      <c r="G20" s="40">
        <f t="shared" si="0"/>
        <v>74268</v>
      </c>
    </row>
    <row r="21" spans="1:7" x14ac:dyDescent="0.25">
      <c r="A21" s="46" t="s">
        <v>12</v>
      </c>
      <c r="B21" s="29" t="s">
        <v>9</v>
      </c>
      <c r="C21" s="38">
        <f>Sheet1!F21</f>
        <v>122</v>
      </c>
      <c r="D21" s="38">
        <f>Sheet1!J21</f>
        <v>170</v>
      </c>
      <c r="E21" s="38">
        <f>Sheet1!N21</f>
        <v>230</v>
      </c>
      <c r="F21" s="39">
        <f>Sheet1!R21</f>
        <v>85</v>
      </c>
      <c r="G21" s="40">
        <f t="shared" si="0"/>
        <v>607</v>
      </c>
    </row>
    <row r="22" spans="1:7" x14ac:dyDescent="0.25">
      <c r="A22" s="48"/>
      <c r="B22" s="29" t="s">
        <v>2</v>
      </c>
      <c r="C22" s="38">
        <f>Sheet1!F22</f>
        <v>122</v>
      </c>
      <c r="D22" s="38">
        <f>Sheet1!J22</f>
        <v>170</v>
      </c>
      <c r="E22" s="38">
        <f>Sheet1!N22</f>
        <v>230</v>
      </c>
      <c r="F22" s="39">
        <f>Sheet1!R22</f>
        <v>85</v>
      </c>
      <c r="G22" s="40">
        <f t="shared" si="0"/>
        <v>607</v>
      </c>
    </row>
    <row r="23" spans="1:7" x14ac:dyDescent="0.25">
      <c r="A23" s="53" t="s">
        <v>13</v>
      </c>
      <c r="B23" s="29" t="s">
        <v>7</v>
      </c>
      <c r="C23" s="38">
        <f>Sheet1!F23</f>
        <v>14291</v>
      </c>
      <c r="D23" s="38">
        <f>Sheet1!J23</f>
        <v>15678</v>
      </c>
      <c r="E23" s="38">
        <f>Sheet1!N23</f>
        <v>17026</v>
      </c>
      <c r="F23" s="39">
        <f>Sheet1!R23</f>
        <v>16159</v>
      </c>
      <c r="G23" s="40">
        <f t="shared" si="0"/>
        <v>63154</v>
      </c>
    </row>
    <row r="24" spans="1:7" x14ac:dyDescent="0.25">
      <c r="A24" s="53"/>
      <c r="B24" s="29" t="s">
        <v>2</v>
      </c>
      <c r="C24" s="38">
        <f>Sheet1!F24</f>
        <v>14291</v>
      </c>
      <c r="D24" s="38">
        <f>Sheet1!J24</f>
        <v>15678</v>
      </c>
      <c r="E24" s="38">
        <f>Sheet1!N24</f>
        <v>17026</v>
      </c>
      <c r="F24" s="39">
        <f>Sheet1!R24</f>
        <v>16159</v>
      </c>
      <c r="G24" s="40">
        <f t="shared" si="0"/>
        <v>63154</v>
      </c>
    </row>
    <row r="25" spans="1:7" x14ac:dyDescent="0.25">
      <c r="A25" s="55" t="s">
        <v>14</v>
      </c>
      <c r="B25" s="29" t="s">
        <v>15</v>
      </c>
      <c r="C25" s="38">
        <f>Sheet1!F25</f>
        <v>0</v>
      </c>
      <c r="D25" s="38">
        <f>Sheet1!J25</f>
        <v>50</v>
      </c>
      <c r="E25" s="38">
        <f>Sheet1!N25</f>
        <v>0</v>
      </c>
      <c r="F25" s="39">
        <f>Sheet1!R25</f>
        <v>0</v>
      </c>
      <c r="G25" s="40">
        <f t="shared" si="0"/>
        <v>50</v>
      </c>
    </row>
    <row r="26" spans="1:7" x14ac:dyDescent="0.25">
      <c r="A26" s="55"/>
      <c r="B26" s="29" t="s">
        <v>2</v>
      </c>
      <c r="C26" s="38">
        <f>Sheet1!F26</f>
        <v>0</v>
      </c>
      <c r="D26" s="38">
        <f>Sheet1!J26</f>
        <v>50</v>
      </c>
      <c r="E26" s="38">
        <f>Sheet1!N26</f>
        <v>0</v>
      </c>
      <c r="F26" s="39">
        <f>Sheet1!R26</f>
        <v>0</v>
      </c>
      <c r="G26" s="40">
        <f t="shared" si="0"/>
        <v>50</v>
      </c>
    </row>
    <row r="27" spans="1:7" x14ac:dyDescent="0.25">
      <c r="A27" s="46" t="s">
        <v>99</v>
      </c>
      <c r="B27" s="29" t="s">
        <v>15</v>
      </c>
      <c r="C27" s="38">
        <f>Sheet1!F27</f>
        <v>10630</v>
      </c>
      <c r="D27" s="38">
        <f>Sheet1!J27</f>
        <v>15710</v>
      </c>
      <c r="E27" s="38">
        <f>Sheet1!N27</f>
        <v>9870</v>
      </c>
      <c r="F27" s="39">
        <f>Sheet1!R27</f>
        <v>5030</v>
      </c>
      <c r="G27" s="40">
        <f t="shared" si="0"/>
        <v>41240</v>
      </c>
    </row>
    <row r="28" spans="1:7" x14ac:dyDescent="0.25">
      <c r="A28" s="48"/>
      <c r="B28" s="29" t="s">
        <v>2</v>
      </c>
      <c r="C28" s="38">
        <f>Sheet1!F28</f>
        <v>10630</v>
      </c>
      <c r="D28" s="38">
        <f>Sheet1!J28</f>
        <v>15710</v>
      </c>
      <c r="E28" s="38">
        <f>Sheet1!N28</f>
        <v>9870</v>
      </c>
      <c r="F28" s="39">
        <f>Sheet1!R28</f>
        <v>5030</v>
      </c>
      <c r="G28" s="40">
        <f t="shared" si="0"/>
        <v>41240</v>
      </c>
    </row>
    <row r="29" spans="1:7" x14ac:dyDescent="0.25">
      <c r="A29" s="46" t="s">
        <v>16</v>
      </c>
      <c r="B29" s="29" t="s">
        <v>15</v>
      </c>
      <c r="C29" s="38">
        <f>Sheet1!F29</f>
        <v>0</v>
      </c>
      <c r="D29" s="38">
        <f>Sheet1!J29</f>
        <v>0</v>
      </c>
      <c r="E29" s="38">
        <f>Sheet1!N29</f>
        <v>0</v>
      </c>
      <c r="F29" s="39">
        <f>Sheet1!R29</f>
        <v>0</v>
      </c>
      <c r="G29" s="40">
        <f t="shared" si="0"/>
        <v>0</v>
      </c>
    </row>
    <row r="30" spans="1:7" x14ac:dyDescent="0.25">
      <c r="A30" s="48"/>
      <c r="B30" s="29" t="s">
        <v>2</v>
      </c>
      <c r="C30" s="38">
        <f>Sheet1!F30</f>
        <v>0</v>
      </c>
      <c r="D30" s="38">
        <f>Sheet1!J30</f>
        <v>0</v>
      </c>
      <c r="E30" s="38">
        <f>Sheet1!N30</f>
        <v>0</v>
      </c>
      <c r="F30" s="39">
        <f>Sheet1!R30</f>
        <v>0</v>
      </c>
      <c r="G30" s="40">
        <f t="shared" si="0"/>
        <v>0</v>
      </c>
    </row>
    <row r="31" spans="1:7" x14ac:dyDescent="0.25">
      <c r="A31" s="46" t="s">
        <v>17</v>
      </c>
      <c r="B31" s="29" t="s">
        <v>5</v>
      </c>
      <c r="C31" s="38">
        <f>Sheet1!F31</f>
        <v>1350</v>
      </c>
      <c r="D31" s="38">
        <f>Sheet1!J31</f>
        <v>198</v>
      </c>
      <c r="E31" s="38">
        <f>Sheet1!N31</f>
        <v>144</v>
      </c>
      <c r="F31" s="39">
        <f>Sheet1!R31</f>
        <v>0</v>
      </c>
      <c r="G31" s="40">
        <f t="shared" si="0"/>
        <v>1692</v>
      </c>
    </row>
    <row r="32" spans="1:7" x14ac:dyDescent="0.25">
      <c r="A32" s="48"/>
      <c r="B32" s="29" t="s">
        <v>2</v>
      </c>
      <c r="C32" s="38">
        <f>Sheet1!F32</f>
        <v>1350</v>
      </c>
      <c r="D32" s="38">
        <f>Sheet1!J32</f>
        <v>198</v>
      </c>
      <c r="E32" s="38">
        <f>Sheet1!N32</f>
        <v>144</v>
      </c>
      <c r="F32" s="39">
        <f>Sheet1!R32</f>
        <v>0</v>
      </c>
      <c r="G32" s="40">
        <f t="shared" si="0"/>
        <v>1692</v>
      </c>
    </row>
    <row r="33" spans="1:7" x14ac:dyDescent="0.25">
      <c r="A33" s="46" t="s">
        <v>18</v>
      </c>
      <c r="B33" s="29" t="s">
        <v>5</v>
      </c>
      <c r="C33" s="38">
        <f>Sheet1!F33</f>
        <v>0</v>
      </c>
      <c r="D33" s="38">
        <f>Sheet1!J33</f>
        <v>926</v>
      </c>
      <c r="E33" s="38">
        <f>Sheet1!N33</f>
        <v>0</v>
      </c>
      <c r="F33" s="39">
        <f>Sheet1!R33</f>
        <v>0</v>
      </c>
      <c r="G33" s="40">
        <f t="shared" si="0"/>
        <v>926</v>
      </c>
    </row>
    <row r="34" spans="1:7" x14ac:dyDescent="0.25">
      <c r="A34" s="48"/>
      <c r="B34" s="29" t="s">
        <v>2</v>
      </c>
      <c r="C34" s="38">
        <f>Sheet1!F34</f>
        <v>0</v>
      </c>
      <c r="D34" s="38">
        <f>Sheet1!J34</f>
        <v>926</v>
      </c>
      <c r="E34" s="38">
        <f>Sheet1!N34</f>
        <v>0</v>
      </c>
      <c r="F34" s="39">
        <f>Sheet1!R34</f>
        <v>0</v>
      </c>
      <c r="G34" s="40">
        <f t="shared" si="0"/>
        <v>926</v>
      </c>
    </row>
    <row r="35" spans="1:7" x14ac:dyDescent="0.25">
      <c r="A35" s="46" t="s">
        <v>19</v>
      </c>
      <c r="B35" s="29" t="s">
        <v>7</v>
      </c>
      <c r="C35" s="38">
        <f>Sheet1!F35</f>
        <v>2760</v>
      </c>
      <c r="D35" s="38">
        <f>Sheet1!J35</f>
        <v>2460</v>
      </c>
      <c r="E35" s="38">
        <f>Sheet1!N35</f>
        <v>4350</v>
      </c>
      <c r="F35" s="39">
        <f>Sheet1!R35</f>
        <v>4120</v>
      </c>
      <c r="G35" s="40">
        <f t="shared" si="0"/>
        <v>13690</v>
      </c>
    </row>
    <row r="36" spans="1:7" x14ac:dyDescent="0.25">
      <c r="A36" s="47"/>
      <c r="B36" s="29" t="s">
        <v>15</v>
      </c>
      <c r="C36" s="38">
        <f>Sheet1!F36</f>
        <v>1445</v>
      </c>
      <c r="D36" s="38">
        <f>Sheet1!J36</f>
        <v>1628</v>
      </c>
      <c r="E36" s="38">
        <f>Sheet1!N36</f>
        <v>1365</v>
      </c>
      <c r="F36" s="39">
        <f>Sheet1!R36</f>
        <v>1355</v>
      </c>
      <c r="G36" s="40">
        <f t="shared" si="0"/>
        <v>5793</v>
      </c>
    </row>
    <row r="37" spans="1:7" x14ac:dyDescent="0.25">
      <c r="A37" s="48"/>
      <c r="B37" s="29" t="s">
        <v>2</v>
      </c>
      <c r="C37" s="38">
        <f>Sheet1!F37</f>
        <v>4205</v>
      </c>
      <c r="D37" s="38">
        <f>Sheet1!J37</f>
        <v>4088</v>
      </c>
      <c r="E37" s="38">
        <f>Sheet1!N37</f>
        <v>5715</v>
      </c>
      <c r="F37" s="39">
        <f>Sheet1!R37</f>
        <v>5475</v>
      </c>
      <c r="G37" s="40">
        <f t="shared" si="0"/>
        <v>19483</v>
      </c>
    </row>
    <row r="38" spans="1:7" x14ac:dyDescent="0.25">
      <c r="A38" s="46" t="s">
        <v>20</v>
      </c>
      <c r="B38" s="29" t="s">
        <v>9</v>
      </c>
      <c r="C38" s="38">
        <f>Sheet1!F38</f>
        <v>0</v>
      </c>
      <c r="D38" s="38">
        <f>Sheet1!J38</f>
        <v>0</v>
      </c>
      <c r="E38" s="38">
        <f>Sheet1!N38</f>
        <v>0</v>
      </c>
      <c r="F38" s="39">
        <f>Sheet1!R38</f>
        <v>0</v>
      </c>
      <c r="G38" s="40">
        <f t="shared" si="0"/>
        <v>0</v>
      </c>
    </row>
    <row r="39" spans="1:7" x14ac:dyDescent="0.25">
      <c r="A39" s="48"/>
      <c r="B39" s="29" t="s">
        <v>2</v>
      </c>
      <c r="C39" s="38">
        <f>Sheet1!F39</f>
        <v>0</v>
      </c>
      <c r="D39" s="38">
        <f>Sheet1!J39</f>
        <v>0</v>
      </c>
      <c r="E39" s="38">
        <f>Sheet1!N39</f>
        <v>0</v>
      </c>
      <c r="F39" s="39">
        <f>Sheet1!R39</f>
        <v>0</v>
      </c>
      <c r="G39" s="40">
        <f t="shared" si="0"/>
        <v>0</v>
      </c>
    </row>
    <row r="40" spans="1:7" x14ac:dyDescent="0.25">
      <c r="A40" s="56" t="s">
        <v>21</v>
      </c>
      <c r="B40" s="29" t="s">
        <v>9</v>
      </c>
      <c r="C40" s="38">
        <f>Sheet1!F40</f>
        <v>0</v>
      </c>
      <c r="D40" s="38">
        <f>Sheet1!J40</f>
        <v>0</v>
      </c>
      <c r="E40" s="38">
        <f>Sheet1!N40</f>
        <v>0</v>
      </c>
      <c r="F40" s="39">
        <f>Sheet1!R40</f>
        <v>0</v>
      </c>
      <c r="G40" s="40">
        <f t="shared" si="0"/>
        <v>0</v>
      </c>
    </row>
    <row r="41" spans="1:7" x14ac:dyDescent="0.25">
      <c r="A41" s="57"/>
      <c r="B41" s="29" t="s">
        <v>15</v>
      </c>
      <c r="C41" s="38">
        <f>Sheet1!F41</f>
        <v>0</v>
      </c>
      <c r="D41" s="38">
        <f>Sheet1!J41</f>
        <v>0</v>
      </c>
      <c r="E41" s="38">
        <f>Sheet1!N41</f>
        <v>0</v>
      </c>
      <c r="F41" s="39">
        <f>Sheet1!R41</f>
        <v>0</v>
      </c>
      <c r="G41" s="40">
        <f t="shared" si="0"/>
        <v>0</v>
      </c>
    </row>
    <row r="42" spans="1:7" x14ac:dyDescent="0.25">
      <c r="A42" s="58"/>
      <c r="B42" s="29" t="s">
        <v>2</v>
      </c>
      <c r="C42" s="38">
        <f>Sheet1!F42</f>
        <v>0</v>
      </c>
      <c r="D42" s="38">
        <f>Sheet1!J42</f>
        <v>0</v>
      </c>
      <c r="E42" s="38">
        <f>Sheet1!N42</f>
        <v>0</v>
      </c>
      <c r="F42" s="39">
        <f>Sheet1!R42</f>
        <v>0</v>
      </c>
      <c r="G42" s="40">
        <f t="shared" si="0"/>
        <v>0</v>
      </c>
    </row>
    <row r="43" spans="1:7" x14ac:dyDescent="0.25">
      <c r="A43" s="53" t="s">
        <v>22</v>
      </c>
      <c r="B43" s="29" t="s">
        <v>9</v>
      </c>
      <c r="C43" s="38">
        <f>Sheet1!F43</f>
        <v>0</v>
      </c>
      <c r="D43" s="38">
        <f>Sheet1!J43</f>
        <v>0</v>
      </c>
      <c r="E43" s="38">
        <f>Sheet1!N43</f>
        <v>0</v>
      </c>
      <c r="F43" s="39">
        <f>Sheet1!R43</f>
        <v>0</v>
      </c>
      <c r="G43" s="40">
        <f t="shared" si="0"/>
        <v>0</v>
      </c>
    </row>
    <row r="44" spans="1:7" x14ac:dyDescent="0.25">
      <c r="A44" s="48"/>
      <c r="B44" s="29" t="s">
        <v>2</v>
      </c>
      <c r="C44" s="38">
        <f>Sheet1!F44</f>
        <v>0</v>
      </c>
      <c r="D44" s="38">
        <f>Sheet1!J44</f>
        <v>0</v>
      </c>
      <c r="E44" s="38">
        <f>Sheet1!N44</f>
        <v>0</v>
      </c>
      <c r="F44" s="39">
        <f>Sheet1!R44</f>
        <v>0</v>
      </c>
      <c r="G44" s="40">
        <f t="shared" si="0"/>
        <v>0</v>
      </c>
    </row>
    <row r="45" spans="1:7" x14ac:dyDescent="0.25">
      <c r="A45" s="46" t="s">
        <v>23</v>
      </c>
      <c r="B45" s="29" t="s">
        <v>5</v>
      </c>
      <c r="C45" s="38">
        <f>Sheet1!F45</f>
        <v>12867</v>
      </c>
      <c r="D45" s="38">
        <f>Sheet1!J45</f>
        <v>11266</v>
      </c>
      <c r="E45" s="38">
        <f>Sheet1!N45</f>
        <v>22597</v>
      </c>
      <c r="F45" s="39">
        <f>Sheet1!R45</f>
        <v>12471</v>
      </c>
      <c r="G45" s="40">
        <f t="shared" si="0"/>
        <v>59201</v>
      </c>
    </row>
    <row r="46" spans="1:7" x14ac:dyDescent="0.25">
      <c r="A46" s="47"/>
      <c r="B46" s="29" t="s">
        <v>9</v>
      </c>
      <c r="C46" s="38">
        <f>Sheet1!F46</f>
        <v>5244</v>
      </c>
      <c r="D46" s="38">
        <f>Sheet1!J46</f>
        <v>14973</v>
      </c>
      <c r="E46" s="38">
        <f>Sheet1!N46</f>
        <v>10004</v>
      </c>
      <c r="F46" s="39">
        <f>Sheet1!R46</f>
        <v>7998</v>
      </c>
      <c r="G46" s="40">
        <f t="shared" si="0"/>
        <v>38219</v>
      </c>
    </row>
    <row r="47" spans="1:7" x14ac:dyDescent="0.25">
      <c r="A47" s="48"/>
      <c r="B47" s="29" t="s">
        <v>2</v>
      </c>
      <c r="C47" s="38">
        <f>Sheet1!F47</f>
        <v>18111</v>
      </c>
      <c r="D47" s="38">
        <f>Sheet1!J47</f>
        <v>26239</v>
      </c>
      <c r="E47" s="38">
        <f>Sheet1!N47</f>
        <v>32601</v>
      </c>
      <c r="F47" s="39">
        <f>Sheet1!R47</f>
        <v>20469</v>
      </c>
      <c r="G47" s="40">
        <f t="shared" si="0"/>
        <v>97420</v>
      </c>
    </row>
    <row r="48" spans="1:7" x14ac:dyDescent="0.25">
      <c r="A48" s="46" t="s">
        <v>25</v>
      </c>
      <c r="B48" s="29" t="s">
        <v>7</v>
      </c>
      <c r="C48" s="38">
        <f>Sheet1!F48</f>
        <v>189667</v>
      </c>
      <c r="D48" s="38">
        <f>Sheet1!J48</f>
        <v>323224</v>
      </c>
      <c r="E48" s="38">
        <f>Sheet1!N48</f>
        <v>228356</v>
      </c>
      <c r="F48" s="39">
        <f>Sheet1!R48</f>
        <v>261934</v>
      </c>
      <c r="G48" s="40">
        <f t="shared" si="0"/>
        <v>1003181</v>
      </c>
    </row>
    <row r="49" spans="1:7" x14ac:dyDescent="0.25">
      <c r="A49" s="47"/>
      <c r="B49" s="29" t="s">
        <v>15</v>
      </c>
      <c r="C49" s="38">
        <f>Sheet1!F49</f>
        <v>221051</v>
      </c>
      <c r="D49" s="38">
        <f>Sheet1!J49</f>
        <v>429714</v>
      </c>
      <c r="E49" s="38">
        <f>Sheet1!N49</f>
        <v>446471</v>
      </c>
      <c r="F49" s="39">
        <f>Sheet1!R49</f>
        <v>253184</v>
      </c>
      <c r="G49" s="40">
        <f t="shared" si="0"/>
        <v>1350420</v>
      </c>
    </row>
    <row r="50" spans="1:7" x14ac:dyDescent="0.25">
      <c r="A50" s="47"/>
      <c r="B50" s="29" t="s">
        <v>5</v>
      </c>
      <c r="C50" s="38">
        <f>Sheet1!F50</f>
        <v>120478</v>
      </c>
      <c r="D50" s="38">
        <f>Sheet1!J50</f>
        <v>101457</v>
      </c>
      <c r="E50" s="38">
        <f>Sheet1!N50</f>
        <v>110477</v>
      </c>
      <c r="F50" s="39">
        <f>Sheet1!R50</f>
        <v>123030</v>
      </c>
      <c r="G50" s="40">
        <f t="shared" si="0"/>
        <v>455442</v>
      </c>
    </row>
    <row r="51" spans="1:7" x14ac:dyDescent="0.25">
      <c r="A51" s="47"/>
      <c r="B51" s="29" t="s">
        <v>9</v>
      </c>
      <c r="C51" s="38">
        <f>Sheet1!F51</f>
        <v>178221</v>
      </c>
      <c r="D51" s="38">
        <f>Sheet1!J51</f>
        <v>479830</v>
      </c>
      <c r="E51" s="38">
        <f>Sheet1!N51</f>
        <v>492574</v>
      </c>
      <c r="F51" s="39">
        <f>Sheet1!R51</f>
        <v>517887</v>
      </c>
      <c r="G51" s="40">
        <f t="shared" si="0"/>
        <v>1668512</v>
      </c>
    </row>
    <row r="52" spans="1:7" x14ac:dyDescent="0.25">
      <c r="A52" s="48"/>
      <c r="B52" s="29" t="s">
        <v>2</v>
      </c>
      <c r="C52" s="38">
        <f>Sheet1!F52</f>
        <v>709417</v>
      </c>
      <c r="D52" s="38">
        <f>Sheet1!J52</f>
        <v>1334225</v>
      </c>
      <c r="E52" s="38">
        <f>Sheet1!N52</f>
        <v>1277878</v>
      </c>
      <c r="F52" s="39">
        <f>Sheet1!R52</f>
        <v>1156035</v>
      </c>
      <c r="G52" s="40">
        <f t="shared" si="0"/>
        <v>4477555</v>
      </c>
    </row>
    <row r="53" spans="1:7" x14ac:dyDescent="0.25">
      <c r="A53" s="46" t="s">
        <v>26</v>
      </c>
      <c r="B53" s="29" t="s">
        <v>7</v>
      </c>
      <c r="C53" s="38">
        <f>Sheet1!F53</f>
        <v>23584</v>
      </c>
      <c r="D53" s="38">
        <f>Sheet1!J53</f>
        <v>15418</v>
      </c>
      <c r="E53" s="38">
        <f>Sheet1!N53</f>
        <v>16729</v>
      </c>
      <c r="F53" s="39">
        <f>Sheet1!R53</f>
        <v>6644</v>
      </c>
      <c r="G53" s="40">
        <f t="shared" si="0"/>
        <v>62375</v>
      </c>
    </row>
    <row r="54" spans="1:7" x14ac:dyDescent="0.25">
      <c r="A54" s="47"/>
      <c r="B54" s="29" t="s">
        <v>15</v>
      </c>
      <c r="C54" s="38">
        <f>Sheet1!F54</f>
        <v>0</v>
      </c>
      <c r="D54" s="38">
        <f>Sheet1!J54</f>
        <v>0</v>
      </c>
      <c r="E54" s="38">
        <f>Sheet1!N54</f>
        <v>0</v>
      </c>
      <c r="F54" s="39">
        <f>Sheet1!R54</f>
        <v>0</v>
      </c>
      <c r="G54" s="40">
        <f t="shared" si="0"/>
        <v>0</v>
      </c>
    </row>
    <row r="55" spans="1:7" x14ac:dyDescent="0.25">
      <c r="A55" s="47"/>
      <c r="B55" s="29" t="s">
        <v>5</v>
      </c>
      <c r="C55" s="38">
        <f>Sheet1!F55</f>
        <v>81008</v>
      </c>
      <c r="D55" s="38">
        <f>Sheet1!J55</f>
        <v>83319</v>
      </c>
      <c r="E55" s="38">
        <f>Sheet1!N55</f>
        <v>166430</v>
      </c>
      <c r="F55" s="39">
        <f>Sheet1!R55</f>
        <v>95693</v>
      </c>
      <c r="G55" s="40">
        <f t="shared" si="0"/>
        <v>426450</v>
      </c>
    </row>
    <row r="56" spans="1:7" x14ac:dyDescent="0.25">
      <c r="A56" s="47"/>
      <c r="B56" s="29" t="s">
        <v>9</v>
      </c>
      <c r="C56" s="38">
        <f>Sheet1!F56</f>
        <v>0</v>
      </c>
      <c r="D56" s="38">
        <f>Sheet1!J56</f>
        <v>0</v>
      </c>
      <c r="E56" s="38">
        <f>Sheet1!N56</f>
        <v>0</v>
      </c>
      <c r="F56" s="39">
        <f>Sheet1!R56</f>
        <v>0</v>
      </c>
      <c r="G56" s="40">
        <f t="shared" si="0"/>
        <v>0</v>
      </c>
    </row>
    <row r="57" spans="1:7" x14ac:dyDescent="0.25">
      <c r="A57" s="48"/>
      <c r="B57" s="29" t="s">
        <v>2</v>
      </c>
      <c r="C57" s="38">
        <f>Sheet1!F57</f>
        <v>104592</v>
      </c>
      <c r="D57" s="38">
        <f>Sheet1!J57</f>
        <v>98737</v>
      </c>
      <c r="E57" s="38">
        <f>Sheet1!N57</f>
        <v>183159</v>
      </c>
      <c r="F57" s="39">
        <f>Sheet1!R57</f>
        <v>102337</v>
      </c>
      <c r="G57" s="40">
        <f t="shared" si="0"/>
        <v>488825</v>
      </c>
    </row>
    <row r="58" spans="1:7" x14ac:dyDescent="0.25">
      <c r="A58" s="46" t="s">
        <v>27</v>
      </c>
      <c r="B58" s="29" t="s">
        <v>9</v>
      </c>
      <c r="C58" s="38">
        <f>Sheet1!F58</f>
        <v>0</v>
      </c>
      <c r="D58" s="38">
        <f>Sheet1!J58</f>
        <v>0</v>
      </c>
      <c r="E58" s="38">
        <f>Sheet1!N58</f>
        <v>0</v>
      </c>
      <c r="F58" s="39">
        <f>Sheet1!R58</f>
        <v>0</v>
      </c>
      <c r="G58" s="40">
        <f t="shared" si="0"/>
        <v>0</v>
      </c>
    </row>
    <row r="59" spans="1:7" x14ac:dyDescent="0.25">
      <c r="A59" s="48"/>
      <c r="B59" s="29" t="s">
        <v>2</v>
      </c>
      <c r="C59" s="38">
        <f>Sheet1!F59</f>
        <v>0</v>
      </c>
      <c r="D59" s="38">
        <f>Sheet1!J59</f>
        <v>0</v>
      </c>
      <c r="E59" s="38">
        <f>Sheet1!N59</f>
        <v>0</v>
      </c>
      <c r="F59" s="39">
        <f>Sheet1!R59</f>
        <v>0</v>
      </c>
      <c r="G59" s="40">
        <f t="shared" si="0"/>
        <v>0</v>
      </c>
    </row>
    <row r="60" spans="1:7" x14ac:dyDescent="0.25">
      <c r="A60" s="46" t="s">
        <v>28</v>
      </c>
      <c r="B60" s="29" t="s">
        <v>5</v>
      </c>
      <c r="C60" s="38">
        <f>Sheet1!F60</f>
        <v>330</v>
      </c>
      <c r="D60" s="38">
        <f>Sheet1!J60</f>
        <v>611</v>
      </c>
      <c r="E60" s="38">
        <f>Sheet1!N60</f>
        <v>1255</v>
      </c>
      <c r="F60" s="39">
        <f>Sheet1!R60</f>
        <v>1462</v>
      </c>
      <c r="G60" s="40">
        <f t="shared" si="0"/>
        <v>3658</v>
      </c>
    </row>
    <row r="61" spans="1:7" x14ac:dyDescent="0.25">
      <c r="A61" s="48"/>
      <c r="B61" s="29" t="s">
        <v>2</v>
      </c>
      <c r="C61" s="38">
        <f>Sheet1!F61</f>
        <v>330</v>
      </c>
      <c r="D61" s="38">
        <f>Sheet1!J61</f>
        <v>611</v>
      </c>
      <c r="E61" s="38">
        <f>Sheet1!N61</f>
        <v>1255</v>
      </c>
      <c r="F61" s="39">
        <f>Sheet1!R61</f>
        <v>1462</v>
      </c>
      <c r="G61" s="40">
        <f t="shared" si="0"/>
        <v>3658</v>
      </c>
    </row>
    <row r="62" spans="1:7" x14ac:dyDescent="0.25">
      <c r="A62" s="46" t="s">
        <v>29</v>
      </c>
      <c r="B62" s="29" t="s">
        <v>5</v>
      </c>
      <c r="C62" s="38">
        <f>Sheet1!F62</f>
        <v>57979</v>
      </c>
      <c r="D62" s="38">
        <f>Sheet1!J62</f>
        <v>34630</v>
      </c>
      <c r="E62" s="38">
        <f>Sheet1!N62</f>
        <v>28792</v>
      </c>
      <c r="F62" s="39">
        <f>Sheet1!R62</f>
        <v>30342</v>
      </c>
      <c r="G62" s="40">
        <f t="shared" si="0"/>
        <v>151743</v>
      </c>
    </row>
    <row r="63" spans="1:7" x14ac:dyDescent="0.25">
      <c r="A63" s="48"/>
      <c r="B63" s="29" t="s">
        <v>2</v>
      </c>
      <c r="C63" s="38">
        <f>Sheet1!F63</f>
        <v>57979</v>
      </c>
      <c r="D63" s="38">
        <f>Sheet1!J63</f>
        <v>34630</v>
      </c>
      <c r="E63" s="38">
        <f>Sheet1!N63</f>
        <v>28792</v>
      </c>
      <c r="F63" s="39">
        <f>Sheet1!R63</f>
        <v>30342</v>
      </c>
      <c r="G63" s="40">
        <f t="shared" si="0"/>
        <v>151743</v>
      </c>
    </row>
    <row r="64" spans="1:7" x14ac:dyDescent="0.25">
      <c r="A64" s="46" t="s">
        <v>30</v>
      </c>
      <c r="B64" s="29" t="s">
        <v>5</v>
      </c>
      <c r="C64" s="38">
        <f>Sheet1!F64</f>
        <v>40</v>
      </c>
      <c r="D64" s="38">
        <f>Sheet1!J64</f>
        <v>0</v>
      </c>
      <c r="E64" s="38">
        <f>Sheet1!N64</f>
        <v>0</v>
      </c>
      <c r="F64" s="39">
        <f>Sheet1!R64</f>
        <v>0</v>
      </c>
      <c r="G64" s="40">
        <f t="shared" si="0"/>
        <v>40</v>
      </c>
    </row>
    <row r="65" spans="1:7" x14ac:dyDescent="0.25">
      <c r="A65" s="47"/>
      <c r="B65" s="29" t="s">
        <v>9</v>
      </c>
      <c r="C65" s="38">
        <f>Sheet1!F65</f>
        <v>859</v>
      </c>
      <c r="D65" s="38">
        <f>Sheet1!J65</f>
        <v>199</v>
      </c>
      <c r="E65" s="38">
        <f>Sheet1!N65</f>
        <v>1505</v>
      </c>
      <c r="F65" s="39">
        <f>Sheet1!R65</f>
        <v>174</v>
      </c>
      <c r="G65" s="40">
        <f t="shared" si="0"/>
        <v>2737</v>
      </c>
    </row>
    <row r="66" spans="1:7" x14ac:dyDescent="0.25">
      <c r="A66" s="48"/>
      <c r="B66" s="29" t="s">
        <v>2</v>
      </c>
      <c r="C66" s="38">
        <f>Sheet1!F66</f>
        <v>899</v>
      </c>
      <c r="D66" s="38">
        <f>Sheet1!J66</f>
        <v>199</v>
      </c>
      <c r="E66" s="38">
        <f>Sheet1!N66</f>
        <v>1505</v>
      </c>
      <c r="F66" s="39">
        <f>Sheet1!R66</f>
        <v>174</v>
      </c>
      <c r="G66" s="40">
        <f t="shared" si="0"/>
        <v>2777</v>
      </c>
    </row>
    <row r="67" spans="1:7" x14ac:dyDescent="0.25">
      <c r="A67" s="46" t="s">
        <v>98</v>
      </c>
      <c r="B67" s="29" t="s">
        <v>7</v>
      </c>
      <c r="C67" s="38">
        <f>Sheet1!F67</f>
        <v>3330</v>
      </c>
      <c r="D67" s="38">
        <f>Sheet1!J67</f>
        <v>530</v>
      </c>
      <c r="E67" s="38">
        <f>Sheet1!N67</f>
        <v>1434</v>
      </c>
      <c r="F67" s="39">
        <f>Sheet1!R67</f>
        <v>1323</v>
      </c>
      <c r="G67" s="40">
        <f t="shared" si="0"/>
        <v>6617</v>
      </c>
    </row>
    <row r="68" spans="1:7" x14ac:dyDescent="0.25">
      <c r="A68" s="47"/>
      <c r="B68" s="29" t="s">
        <v>15</v>
      </c>
      <c r="C68" s="38">
        <f>Sheet1!F68</f>
        <v>935</v>
      </c>
      <c r="D68" s="38">
        <f>Sheet1!J68</f>
        <v>743</v>
      </c>
      <c r="E68" s="38">
        <f>Sheet1!N68</f>
        <v>628</v>
      </c>
      <c r="F68" s="39">
        <f>Sheet1!R68</f>
        <v>265</v>
      </c>
      <c r="G68" s="40">
        <f t="shared" si="0"/>
        <v>2571</v>
      </c>
    </row>
    <row r="69" spans="1:7" x14ac:dyDescent="0.25">
      <c r="A69" s="48"/>
      <c r="B69" s="29" t="s">
        <v>2</v>
      </c>
      <c r="C69" s="38">
        <f>Sheet1!F69</f>
        <v>4265</v>
      </c>
      <c r="D69" s="38">
        <f>Sheet1!J69</f>
        <v>1273</v>
      </c>
      <c r="E69" s="38">
        <f>Sheet1!N69</f>
        <v>2062</v>
      </c>
      <c r="F69" s="39">
        <f>Sheet1!R69</f>
        <v>1588</v>
      </c>
      <c r="G69" s="40">
        <f t="shared" ref="G69:G132" si="1">SUM(C69:F69)</f>
        <v>9188</v>
      </c>
    </row>
    <row r="70" spans="1:7" x14ac:dyDescent="0.25">
      <c r="A70" s="46" t="s">
        <v>31</v>
      </c>
      <c r="B70" s="29" t="s">
        <v>7</v>
      </c>
      <c r="C70" s="38">
        <f>Sheet1!F70</f>
        <v>135408</v>
      </c>
      <c r="D70" s="38">
        <f>Sheet1!J70</f>
        <v>280000</v>
      </c>
      <c r="E70" s="38">
        <f>Sheet1!N70</f>
        <v>226026</v>
      </c>
      <c r="F70" s="39">
        <f>Sheet1!R70</f>
        <v>183812</v>
      </c>
      <c r="G70" s="40">
        <f t="shared" si="1"/>
        <v>825246</v>
      </c>
    </row>
    <row r="71" spans="1:7" x14ac:dyDescent="0.25">
      <c r="A71" s="47"/>
      <c r="B71" s="29" t="s">
        <v>5</v>
      </c>
      <c r="C71" s="38">
        <f>Sheet1!F71</f>
        <v>6848</v>
      </c>
      <c r="D71" s="38">
        <f>Sheet1!J71</f>
        <v>1970</v>
      </c>
      <c r="E71" s="38">
        <f>Sheet1!N71</f>
        <v>5423</v>
      </c>
      <c r="F71" s="39">
        <f>Sheet1!R71</f>
        <v>2193</v>
      </c>
      <c r="G71" s="40">
        <f t="shared" si="1"/>
        <v>16434</v>
      </c>
    </row>
    <row r="72" spans="1:7" x14ac:dyDescent="0.25">
      <c r="A72" s="48"/>
      <c r="B72" s="29" t="s">
        <v>2</v>
      </c>
      <c r="C72" s="38">
        <f>Sheet1!F72</f>
        <v>142256</v>
      </c>
      <c r="D72" s="38">
        <f>Sheet1!J72</f>
        <v>281970</v>
      </c>
      <c r="E72" s="38">
        <f>Sheet1!N72</f>
        <v>231449</v>
      </c>
      <c r="F72" s="39">
        <f>Sheet1!R72</f>
        <v>186005</v>
      </c>
      <c r="G72" s="40">
        <f t="shared" si="1"/>
        <v>841680</v>
      </c>
    </row>
    <row r="73" spans="1:7" x14ac:dyDescent="0.25">
      <c r="A73" s="46" t="s">
        <v>32</v>
      </c>
      <c r="B73" s="29" t="s">
        <v>7</v>
      </c>
      <c r="C73" s="38">
        <f>Sheet1!F73</f>
        <v>347877</v>
      </c>
      <c r="D73" s="38">
        <f>Sheet1!J73</f>
        <v>486161</v>
      </c>
      <c r="E73" s="38">
        <f>Sheet1!N73</f>
        <v>415215</v>
      </c>
      <c r="F73" s="39">
        <f>Sheet1!R73</f>
        <v>470148</v>
      </c>
      <c r="G73" s="40">
        <f t="shared" si="1"/>
        <v>1719401</v>
      </c>
    </row>
    <row r="74" spans="1:7" x14ac:dyDescent="0.25">
      <c r="A74" s="47"/>
      <c r="B74" s="29" t="s">
        <v>5</v>
      </c>
      <c r="C74" s="38">
        <f>Sheet1!F74</f>
        <v>189568</v>
      </c>
      <c r="D74" s="38">
        <f>Sheet1!J74</f>
        <v>151488</v>
      </c>
      <c r="E74" s="38">
        <f>Sheet1!N74</f>
        <v>159761</v>
      </c>
      <c r="F74" s="39">
        <f>Sheet1!R74</f>
        <v>255675</v>
      </c>
      <c r="G74" s="40">
        <f t="shared" si="1"/>
        <v>756492</v>
      </c>
    </row>
    <row r="75" spans="1:7" x14ac:dyDescent="0.25">
      <c r="A75" s="48"/>
      <c r="B75" s="29" t="s">
        <v>2</v>
      </c>
      <c r="C75" s="38">
        <f>Sheet1!F75</f>
        <v>537445</v>
      </c>
      <c r="D75" s="38">
        <f>Sheet1!J75</f>
        <v>637649</v>
      </c>
      <c r="E75" s="38">
        <f>Sheet1!N75</f>
        <v>574976</v>
      </c>
      <c r="F75" s="39">
        <f>Sheet1!R75</f>
        <v>725823</v>
      </c>
      <c r="G75" s="40">
        <f t="shared" si="1"/>
        <v>2475893</v>
      </c>
    </row>
    <row r="76" spans="1:7" x14ac:dyDescent="0.25">
      <c r="A76" s="46" t="s">
        <v>33</v>
      </c>
      <c r="B76" s="29" t="s">
        <v>5</v>
      </c>
      <c r="C76" s="38">
        <f>Sheet1!F76</f>
        <v>0</v>
      </c>
      <c r="D76" s="38">
        <f>Sheet1!J76</f>
        <v>0</v>
      </c>
      <c r="E76" s="38">
        <f>Sheet1!N76</f>
        <v>1840</v>
      </c>
      <c r="F76" s="39">
        <f>Sheet1!R76</f>
        <v>0</v>
      </c>
      <c r="G76" s="40">
        <f t="shared" si="1"/>
        <v>1840</v>
      </c>
    </row>
    <row r="77" spans="1:7" x14ac:dyDescent="0.25">
      <c r="A77" s="48"/>
      <c r="B77" s="29" t="s">
        <v>2</v>
      </c>
      <c r="C77" s="38">
        <f>Sheet1!F77</f>
        <v>0</v>
      </c>
      <c r="D77" s="38">
        <f>Sheet1!J77</f>
        <v>0</v>
      </c>
      <c r="E77" s="38">
        <f>Sheet1!N77</f>
        <v>1840</v>
      </c>
      <c r="F77" s="39">
        <f>Sheet1!R77</f>
        <v>0</v>
      </c>
      <c r="G77" s="40">
        <f t="shared" si="1"/>
        <v>1840</v>
      </c>
    </row>
    <row r="78" spans="1:7" x14ac:dyDescent="0.25">
      <c r="A78" s="46" t="s">
        <v>34</v>
      </c>
      <c r="B78" s="29" t="s">
        <v>7</v>
      </c>
      <c r="C78" s="38">
        <f>Sheet1!F78</f>
        <v>1175</v>
      </c>
      <c r="D78" s="38">
        <f>Sheet1!J78</f>
        <v>1100</v>
      </c>
      <c r="E78" s="38">
        <f>Sheet1!N78</f>
        <v>1050</v>
      </c>
      <c r="F78" s="39">
        <f>Sheet1!R78</f>
        <v>250</v>
      </c>
      <c r="G78" s="40">
        <f t="shared" si="1"/>
        <v>3575</v>
      </c>
    </row>
    <row r="79" spans="1:7" x14ac:dyDescent="0.25">
      <c r="A79" s="47"/>
      <c r="B79" s="29" t="s">
        <v>15</v>
      </c>
      <c r="C79" s="38">
        <f>Sheet1!F79</f>
        <v>163070</v>
      </c>
      <c r="D79" s="38">
        <f>Sheet1!J79</f>
        <v>313465</v>
      </c>
      <c r="E79" s="38">
        <f>Sheet1!N79</f>
        <v>251917</v>
      </c>
      <c r="F79" s="39">
        <f>Sheet1!R79</f>
        <v>197975</v>
      </c>
      <c r="G79" s="40">
        <f t="shared" si="1"/>
        <v>926427</v>
      </c>
    </row>
    <row r="80" spans="1:7" x14ac:dyDescent="0.25">
      <c r="A80" s="48"/>
      <c r="B80" s="29" t="s">
        <v>2</v>
      </c>
      <c r="C80" s="38">
        <f>Sheet1!F80</f>
        <v>164245</v>
      </c>
      <c r="D80" s="38">
        <f>Sheet1!J80</f>
        <v>314565</v>
      </c>
      <c r="E80" s="38">
        <f>Sheet1!N80</f>
        <v>252967</v>
      </c>
      <c r="F80" s="39">
        <f>Sheet1!R80</f>
        <v>198225</v>
      </c>
      <c r="G80" s="40">
        <f t="shared" si="1"/>
        <v>930002</v>
      </c>
    </row>
    <row r="81" spans="1:7" x14ac:dyDescent="0.25">
      <c r="A81" s="46" t="s">
        <v>35</v>
      </c>
      <c r="B81" s="29" t="s">
        <v>15</v>
      </c>
      <c r="C81" s="38">
        <f>Sheet1!F81</f>
        <v>411</v>
      </c>
      <c r="D81" s="38">
        <f>Sheet1!J81</f>
        <v>483</v>
      </c>
      <c r="E81" s="38">
        <f>Sheet1!N81</f>
        <v>456</v>
      </c>
      <c r="F81" s="39">
        <f>Sheet1!R81</f>
        <v>102</v>
      </c>
      <c r="G81" s="40">
        <f t="shared" si="1"/>
        <v>1452</v>
      </c>
    </row>
    <row r="82" spans="1:7" x14ac:dyDescent="0.25">
      <c r="A82" s="47"/>
      <c r="B82" s="29" t="s">
        <v>5</v>
      </c>
      <c r="C82" s="38">
        <f>Sheet1!F82</f>
        <v>16077</v>
      </c>
      <c r="D82" s="38">
        <f>Sheet1!J82</f>
        <v>15947</v>
      </c>
      <c r="E82" s="38">
        <f>Sheet1!N82</f>
        <v>14554</v>
      </c>
      <c r="F82" s="39">
        <f>Sheet1!R82</f>
        <v>17701</v>
      </c>
      <c r="G82" s="40">
        <f t="shared" si="1"/>
        <v>64279</v>
      </c>
    </row>
    <row r="83" spans="1:7" x14ac:dyDescent="0.25">
      <c r="A83" s="47"/>
      <c r="B83" s="29" t="s">
        <v>9</v>
      </c>
      <c r="C83" s="38">
        <f>Sheet1!F83</f>
        <v>0</v>
      </c>
      <c r="D83" s="38">
        <f>Sheet1!J83</f>
        <v>21</v>
      </c>
      <c r="E83" s="38">
        <f>Sheet1!N83</f>
        <v>0</v>
      </c>
      <c r="F83" s="39">
        <f>Sheet1!R83</f>
        <v>0</v>
      </c>
      <c r="G83" s="40">
        <f t="shared" si="1"/>
        <v>21</v>
      </c>
    </row>
    <row r="84" spans="1:7" x14ac:dyDescent="0.25">
      <c r="A84" s="48"/>
      <c r="B84" s="29" t="s">
        <v>2</v>
      </c>
      <c r="C84" s="38">
        <f>Sheet1!F84</f>
        <v>16488</v>
      </c>
      <c r="D84" s="38">
        <f>Sheet1!J84</f>
        <v>16451</v>
      </c>
      <c r="E84" s="38">
        <f>Sheet1!N84</f>
        <v>15010</v>
      </c>
      <c r="F84" s="39">
        <f>Sheet1!R84</f>
        <v>17803</v>
      </c>
      <c r="G84" s="40">
        <f t="shared" si="1"/>
        <v>65752</v>
      </c>
    </row>
    <row r="85" spans="1:7" x14ac:dyDescent="0.25">
      <c r="A85" s="46" t="s">
        <v>75</v>
      </c>
      <c r="B85" s="29" t="s">
        <v>5</v>
      </c>
      <c r="C85" s="38">
        <f>Sheet1!F85</f>
        <v>240</v>
      </c>
      <c r="D85" s="38">
        <f>Sheet1!J85</f>
        <v>60</v>
      </c>
      <c r="E85" s="38">
        <f>Sheet1!N85</f>
        <v>40</v>
      </c>
      <c r="F85" s="39">
        <f>Sheet1!R85</f>
        <v>20</v>
      </c>
      <c r="G85" s="40">
        <f t="shared" si="1"/>
        <v>360</v>
      </c>
    </row>
    <row r="86" spans="1:7" x14ac:dyDescent="0.25">
      <c r="A86" s="48"/>
      <c r="B86" s="29" t="s">
        <v>2</v>
      </c>
      <c r="C86" s="38">
        <f>Sheet1!F86</f>
        <v>240</v>
      </c>
      <c r="D86" s="38">
        <f>Sheet1!J86</f>
        <v>60</v>
      </c>
      <c r="E86" s="38">
        <f>Sheet1!N86</f>
        <v>40</v>
      </c>
      <c r="F86" s="39">
        <f>Sheet1!R86</f>
        <v>20</v>
      </c>
      <c r="G86" s="40">
        <f t="shared" si="1"/>
        <v>360</v>
      </c>
    </row>
    <row r="87" spans="1:7" x14ac:dyDescent="0.25">
      <c r="A87" s="46" t="s">
        <v>74</v>
      </c>
      <c r="B87" s="29" t="s">
        <v>5</v>
      </c>
      <c r="C87" s="38">
        <f>Sheet1!F87</f>
        <v>25</v>
      </c>
      <c r="D87" s="38">
        <f>Sheet1!J87</f>
        <v>101</v>
      </c>
      <c r="E87" s="38">
        <f>Sheet1!N87</f>
        <v>41</v>
      </c>
      <c r="F87" s="39">
        <f>Sheet1!R87</f>
        <v>0</v>
      </c>
      <c r="G87" s="40">
        <f t="shared" si="1"/>
        <v>167</v>
      </c>
    </row>
    <row r="88" spans="1:7" x14ac:dyDescent="0.25">
      <c r="A88" s="48"/>
      <c r="B88" s="29" t="s">
        <v>2</v>
      </c>
      <c r="C88" s="38">
        <f>Sheet1!F88</f>
        <v>25</v>
      </c>
      <c r="D88" s="38">
        <f>Sheet1!J88</f>
        <v>101</v>
      </c>
      <c r="E88" s="38">
        <f>Sheet1!N88</f>
        <v>41</v>
      </c>
      <c r="F88" s="39">
        <f>Sheet1!R88</f>
        <v>0</v>
      </c>
      <c r="G88" s="40">
        <f t="shared" si="1"/>
        <v>167</v>
      </c>
    </row>
    <row r="89" spans="1:7" x14ac:dyDescent="0.25">
      <c r="A89" s="46" t="s">
        <v>36</v>
      </c>
      <c r="B89" s="29" t="s">
        <v>9</v>
      </c>
      <c r="C89" s="38">
        <f>Sheet1!F89</f>
        <v>0</v>
      </c>
      <c r="D89" s="38">
        <f>Sheet1!J89</f>
        <v>0</v>
      </c>
      <c r="E89" s="38">
        <f>Sheet1!N89</f>
        <v>0</v>
      </c>
      <c r="F89" s="39">
        <f>Sheet1!R89</f>
        <v>0</v>
      </c>
      <c r="G89" s="40">
        <f t="shared" si="1"/>
        <v>0</v>
      </c>
    </row>
    <row r="90" spans="1:7" x14ac:dyDescent="0.25">
      <c r="A90" s="48"/>
      <c r="B90" s="29" t="s">
        <v>2</v>
      </c>
      <c r="C90" s="38">
        <f>Sheet1!F90</f>
        <v>0</v>
      </c>
      <c r="D90" s="38">
        <f>Sheet1!J90</f>
        <v>0</v>
      </c>
      <c r="E90" s="38">
        <f>Sheet1!N90</f>
        <v>0</v>
      </c>
      <c r="F90" s="39">
        <f>Sheet1!R90</f>
        <v>0</v>
      </c>
      <c r="G90" s="40">
        <f t="shared" si="1"/>
        <v>0</v>
      </c>
    </row>
    <row r="91" spans="1:7" x14ac:dyDescent="0.25">
      <c r="A91" s="46" t="s">
        <v>37</v>
      </c>
      <c r="B91" s="29" t="s">
        <v>9</v>
      </c>
      <c r="C91" s="38">
        <f>Sheet1!F91</f>
        <v>0</v>
      </c>
      <c r="D91" s="38">
        <f>Sheet1!J91</f>
        <v>0</v>
      </c>
      <c r="E91" s="38">
        <f>Sheet1!N91</f>
        <v>0</v>
      </c>
      <c r="F91" s="39">
        <f>Sheet1!R91</f>
        <v>0</v>
      </c>
      <c r="G91" s="40">
        <f t="shared" si="1"/>
        <v>0</v>
      </c>
    </row>
    <row r="92" spans="1:7" x14ac:dyDescent="0.25">
      <c r="A92" s="48"/>
      <c r="B92" s="29" t="s">
        <v>2</v>
      </c>
      <c r="C92" s="38">
        <f>Sheet1!F92</f>
        <v>0</v>
      </c>
      <c r="D92" s="38">
        <f>Sheet1!J92</f>
        <v>0</v>
      </c>
      <c r="E92" s="38">
        <f>Sheet1!N92</f>
        <v>0</v>
      </c>
      <c r="F92" s="39">
        <f>Sheet1!R92</f>
        <v>0</v>
      </c>
      <c r="G92" s="40">
        <f t="shared" si="1"/>
        <v>0</v>
      </c>
    </row>
    <row r="93" spans="1:7" x14ac:dyDescent="0.25">
      <c r="A93" s="46" t="s">
        <v>38</v>
      </c>
      <c r="B93" s="29" t="s">
        <v>9</v>
      </c>
      <c r="C93" s="38">
        <f>Sheet1!F93</f>
        <v>0</v>
      </c>
      <c r="D93" s="38">
        <f>Sheet1!J93</f>
        <v>0</v>
      </c>
      <c r="E93" s="38">
        <f>Sheet1!N93</f>
        <v>0</v>
      </c>
      <c r="F93" s="39">
        <f>Sheet1!R93</f>
        <v>0</v>
      </c>
      <c r="G93" s="40">
        <f t="shared" si="1"/>
        <v>0</v>
      </c>
    </row>
    <row r="94" spans="1:7" x14ac:dyDescent="0.25">
      <c r="A94" s="54"/>
      <c r="B94" s="29" t="s">
        <v>2</v>
      </c>
      <c r="C94" s="38">
        <f>Sheet1!F94</f>
        <v>0</v>
      </c>
      <c r="D94" s="38">
        <f>Sheet1!J94</f>
        <v>0</v>
      </c>
      <c r="E94" s="38">
        <f>Sheet1!N94</f>
        <v>0</v>
      </c>
      <c r="F94" s="39">
        <f>Sheet1!R94</f>
        <v>0</v>
      </c>
      <c r="G94" s="40">
        <f t="shared" si="1"/>
        <v>0</v>
      </c>
    </row>
    <row r="95" spans="1:7" x14ac:dyDescent="0.25">
      <c r="A95" s="46" t="s">
        <v>39</v>
      </c>
      <c r="B95" s="29" t="s">
        <v>5</v>
      </c>
      <c r="C95" s="38">
        <f>Sheet1!F95</f>
        <v>0</v>
      </c>
      <c r="D95" s="38">
        <f>Sheet1!J95</f>
        <v>0</v>
      </c>
      <c r="E95" s="38">
        <f>Sheet1!N95</f>
        <v>0</v>
      </c>
      <c r="F95" s="39">
        <f>Sheet1!R95</f>
        <v>0</v>
      </c>
      <c r="G95" s="40">
        <f t="shared" si="1"/>
        <v>0</v>
      </c>
    </row>
    <row r="96" spans="1:7" x14ac:dyDescent="0.25">
      <c r="A96" s="48"/>
      <c r="B96" s="29" t="s">
        <v>2</v>
      </c>
      <c r="C96" s="38">
        <f>Sheet1!F96</f>
        <v>0</v>
      </c>
      <c r="D96" s="38">
        <f>Sheet1!J96</f>
        <v>0</v>
      </c>
      <c r="E96" s="38">
        <f>Sheet1!N96</f>
        <v>0</v>
      </c>
      <c r="F96" s="39">
        <f>Sheet1!R96</f>
        <v>0</v>
      </c>
      <c r="G96" s="40">
        <f t="shared" si="1"/>
        <v>0</v>
      </c>
    </row>
    <row r="97" spans="1:7" x14ac:dyDescent="0.25">
      <c r="A97" s="46" t="s">
        <v>40</v>
      </c>
      <c r="B97" s="29" t="s">
        <v>7</v>
      </c>
      <c r="C97" s="38">
        <f>Sheet1!F97</f>
        <v>70566</v>
      </c>
      <c r="D97" s="38">
        <f>Sheet1!J97</f>
        <v>149941</v>
      </c>
      <c r="E97" s="38">
        <f>Sheet1!N97</f>
        <v>170923</v>
      </c>
      <c r="F97" s="39">
        <f>Sheet1!R97</f>
        <v>155127</v>
      </c>
      <c r="G97" s="40">
        <f t="shared" si="1"/>
        <v>546557</v>
      </c>
    </row>
    <row r="98" spans="1:7" x14ac:dyDescent="0.25">
      <c r="A98" s="47"/>
      <c r="B98" s="29" t="s">
        <v>5</v>
      </c>
      <c r="C98" s="38">
        <f>Sheet1!F98</f>
        <v>165</v>
      </c>
      <c r="D98" s="38">
        <f>Sheet1!J98</f>
        <v>955</v>
      </c>
      <c r="E98" s="38">
        <f>Sheet1!N98</f>
        <v>0</v>
      </c>
      <c r="F98" s="39">
        <f>Sheet1!R98</f>
        <v>5640</v>
      </c>
      <c r="G98" s="40">
        <f t="shared" si="1"/>
        <v>6760</v>
      </c>
    </row>
    <row r="99" spans="1:7" x14ac:dyDescent="0.25">
      <c r="A99" s="47"/>
      <c r="B99" s="29" t="s">
        <v>9</v>
      </c>
      <c r="C99" s="38">
        <f>Sheet1!F99</f>
        <v>19517</v>
      </c>
      <c r="D99" s="38">
        <f>Sheet1!J99</f>
        <v>104372</v>
      </c>
      <c r="E99" s="38">
        <f>Sheet1!N99</f>
        <v>0</v>
      </c>
      <c r="F99" s="39">
        <f>Sheet1!R99</f>
        <v>0</v>
      </c>
      <c r="G99" s="40">
        <f t="shared" si="1"/>
        <v>123889</v>
      </c>
    </row>
    <row r="100" spans="1:7" x14ac:dyDescent="0.25">
      <c r="A100" s="48"/>
      <c r="B100" s="29" t="s">
        <v>2</v>
      </c>
      <c r="C100" s="38">
        <f>Sheet1!F100</f>
        <v>90248</v>
      </c>
      <c r="D100" s="38">
        <f>Sheet1!J100</f>
        <v>255268</v>
      </c>
      <c r="E100" s="38">
        <f>Sheet1!N100</f>
        <v>170923</v>
      </c>
      <c r="F100" s="39">
        <f>Sheet1!R100</f>
        <v>160767</v>
      </c>
      <c r="G100" s="40">
        <f t="shared" si="1"/>
        <v>677206</v>
      </c>
    </row>
    <row r="101" spans="1:7" x14ac:dyDescent="0.25">
      <c r="A101" s="46" t="s">
        <v>97</v>
      </c>
      <c r="B101" s="29" t="s">
        <v>7</v>
      </c>
      <c r="C101" s="38">
        <f>Sheet1!F101</f>
        <v>100</v>
      </c>
      <c r="D101" s="38">
        <f>Sheet1!J101</f>
        <v>0</v>
      </c>
      <c r="E101" s="38">
        <f>Sheet1!N101</f>
        <v>0</v>
      </c>
      <c r="F101" s="39">
        <f>Sheet1!R101</f>
        <v>0</v>
      </c>
      <c r="G101" s="40">
        <f t="shared" si="1"/>
        <v>100</v>
      </c>
    </row>
    <row r="102" spans="1:7" x14ac:dyDescent="0.25">
      <c r="A102" s="47"/>
      <c r="B102" s="29" t="s">
        <v>15</v>
      </c>
      <c r="C102" s="38">
        <f>Sheet1!F102</f>
        <v>55195</v>
      </c>
      <c r="D102" s="38">
        <f>Sheet1!J102</f>
        <v>58351</v>
      </c>
      <c r="E102" s="38">
        <f>Sheet1!N102</f>
        <v>77631</v>
      </c>
      <c r="F102" s="39">
        <f>Sheet1!R102</f>
        <v>43321</v>
      </c>
      <c r="G102" s="40">
        <f t="shared" si="1"/>
        <v>234498</v>
      </c>
    </row>
    <row r="103" spans="1:7" x14ac:dyDescent="0.25">
      <c r="A103" s="48"/>
      <c r="B103" s="29" t="s">
        <v>2</v>
      </c>
      <c r="C103" s="38">
        <f>Sheet1!F103</f>
        <v>55295</v>
      </c>
      <c r="D103" s="38">
        <f>Sheet1!J103</f>
        <v>58351</v>
      </c>
      <c r="E103" s="38">
        <f>Sheet1!N103</f>
        <v>77631</v>
      </c>
      <c r="F103" s="39">
        <f>Sheet1!R103</f>
        <v>43321</v>
      </c>
      <c r="G103" s="40">
        <f t="shared" si="1"/>
        <v>234598</v>
      </c>
    </row>
    <row r="104" spans="1:7" x14ac:dyDescent="0.25">
      <c r="A104" s="46" t="s">
        <v>41</v>
      </c>
      <c r="B104" s="29" t="s">
        <v>7</v>
      </c>
      <c r="C104" s="38">
        <f>Sheet1!F104</f>
        <v>61713</v>
      </c>
      <c r="D104" s="38">
        <f>Sheet1!J104</f>
        <v>105657</v>
      </c>
      <c r="E104" s="38">
        <f>Sheet1!N104</f>
        <v>115916</v>
      </c>
      <c r="F104" s="39">
        <f>Sheet1!R104</f>
        <v>150099</v>
      </c>
      <c r="G104" s="40">
        <f t="shared" si="1"/>
        <v>433385</v>
      </c>
    </row>
    <row r="105" spans="1:7" x14ac:dyDescent="0.25">
      <c r="A105" s="47"/>
      <c r="B105" s="29" t="s">
        <v>15</v>
      </c>
      <c r="C105" s="38">
        <f>Sheet1!F105</f>
        <v>5600</v>
      </c>
      <c r="D105" s="38">
        <f>Sheet1!J105</f>
        <v>6050</v>
      </c>
      <c r="E105" s="38">
        <f>Sheet1!N105</f>
        <v>1100</v>
      </c>
      <c r="F105" s="39">
        <f>Sheet1!R105</f>
        <v>383</v>
      </c>
      <c r="G105" s="40">
        <f t="shared" si="1"/>
        <v>13133</v>
      </c>
    </row>
    <row r="106" spans="1:7" x14ac:dyDescent="0.25">
      <c r="A106" s="47"/>
      <c r="B106" s="29" t="s">
        <v>5</v>
      </c>
      <c r="C106" s="38">
        <f>Sheet1!F106</f>
        <v>91427</v>
      </c>
      <c r="D106" s="38">
        <f>Sheet1!J106</f>
        <v>89726</v>
      </c>
      <c r="E106" s="38">
        <f>Sheet1!N106</f>
        <v>118448</v>
      </c>
      <c r="F106" s="39">
        <f>Sheet1!R106</f>
        <v>104547</v>
      </c>
      <c r="G106" s="40">
        <f t="shared" si="1"/>
        <v>404148</v>
      </c>
    </row>
    <row r="107" spans="1:7" x14ac:dyDescent="0.25">
      <c r="A107" s="48"/>
      <c r="B107" s="29" t="s">
        <v>2</v>
      </c>
      <c r="C107" s="38">
        <f>Sheet1!F107</f>
        <v>158740</v>
      </c>
      <c r="D107" s="38">
        <f>Sheet1!J107</f>
        <v>201433</v>
      </c>
      <c r="E107" s="38">
        <f>Sheet1!N107</f>
        <v>235464</v>
      </c>
      <c r="F107" s="39">
        <f>Sheet1!R107</f>
        <v>255029</v>
      </c>
      <c r="G107" s="40">
        <f t="shared" si="1"/>
        <v>850666</v>
      </c>
    </row>
    <row r="108" spans="1:7" x14ac:dyDescent="0.25">
      <c r="A108" s="46" t="s">
        <v>73</v>
      </c>
      <c r="B108" s="29" t="s">
        <v>5</v>
      </c>
      <c r="C108" s="38">
        <f>Sheet1!F108</f>
        <v>18</v>
      </c>
      <c r="D108" s="38">
        <f>Sheet1!J108</f>
        <v>0</v>
      </c>
      <c r="E108" s="38">
        <f>Sheet1!N108</f>
        <v>0</v>
      </c>
      <c r="F108" s="39">
        <f>Sheet1!R108</f>
        <v>0</v>
      </c>
      <c r="G108" s="40">
        <f t="shared" si="1"/>
        <v>18</v>
      </c>
    </row>
    <row r="109" spans="1:7" x14ac:dyDescent="0.25">
      <c r="A109" s="48"/>
      <c r="B109" s="29" t="s">
        <v>2</v>
      </c>
      <c r="C109" s="38">
        <f>Sheet1!F109</f>
        <v>18</v>
      </c>
      <c r="D109" s="38">
        <f>Sheet1!J109</f>
        <v>0</v>
      </c>
      <c r="E109" s="38">
        <f>Sheet1!N109</f>
        <v>0</v>
      </c>
      <c r="F109" s="39">
        <f>Sheet1!R109</f>
        <v>0</v>
      </c>
      <c r="G109" s="40">
        <f t="shared" si="1"/>
        <v>18</v>
      </c>
    </row>
    <row r="110" spans="1:7" x14ac:dyDescent="0.25">
      <c r="A110" s="46" t="s">
        <v>42</v>
      </c>
      <c r="B110" s="29" t="s">
        <v>7</v>
      </c>
      <c r="C110" s="38">
        <f>Sheet1!F110</f>
        <v>9370417</v>
      </c>
      <c r="D110" s="38">
        <f>Sheet1!J110</f>
        <v>10031998</v>
      </c>
      <c r="E110" s="38">
        <f>Sheet1!N110</f>
        <v>11044238</v>
      </c>
      <c r="F110" s="39">
        <f>Sheet1!R110</f>
        <v>14064245</v>
      </c>
      <c r="G110" s="40">
        <f t="shared" si="1"/>
        <v>44510898</v>
      </c>
    </row>
    <row r="111" spans="1:7" x14ac:dyDescent="0.25">
      <c r="A111" s="47"/>
      <c r="B111" s="29" t="s">
        <v>15</v>
      </c>
      <c r="C111" s="38">
        <f>Sheet1!F111</f>
        <v>1873206</v>
      </c>
      <c r="D111" s="38">
        <f>Sheet1!J111</f>
        <v>2078956</v>
      </c>
      <c r="E111" s="38">
        <f>Sheet1!N111</f>
        <v>2024458</v>
      </c>
      <c r="F111" s="39">
        <f>Sheet1!R111</f>
        <v>1694001</v>
      </c>
      <c r="G111" s="40">
        <f t="shared" si="1"/>
        <v>7670621</v>
      </c>
    </row>
    <row r="112" spans="1:7" x14ac:dyDescent="0.25">
      <c r="A112" s="47"/>
      <c r="B112" s="29" t="s">
        <v>5</v>
      </c>
      <c r="C112" s="38">
        <f>Sheet1!F112</f>
        <v>4289119</v>
      </c>
      <c r="D112" s="38">
        <f>Sheet1!J112</f>
        <v>5055249</v>
      </c>
      <c r="E112" s="38">
        <f>Sheet1!N112</f>
        <v>4160058</v>
      </c>
      <c r="F112" s="39">
        <f>Sheet1!R112</f>
        <v>4561122</v>
      </c>
      <c r="G112" s="40">
        <f t="shared" si="1"/>
        <v>18065548</v>
      </c>
    </row>
    <row r="113" spans="1:7" x14ac:dyDescent="0.25">
      <c r="A113" s="47"/>
      <c r="B113" s="29" t="s">
        <v>9</v>
      </c>
      <c r="C113" s="38">
        <f>Sheet1!F113</f>
        <v>138208</v>
      </c>
      <c r="D113" s="38">
        <f>Sheet1!J113</f>
        <v>215740</v>
      </c>
      <c r="E113" s="38">
        <f>Sheet1!N113</f>
        <v>151062</v>
      </c>
      <c r="F113" s="39">
        <f>Sheet1!R113</f>
        <v>66648</v>
      </c>
      <c r="G113" s="40">
        <f t="shared" si="1"/>
        <v>571658</v>
      </c>
    </row>
    <row r="114" spans="1:7" x14ac:dyDescent="0.25">
      <c r="A114" s="48"/>
      <c r="B114" s="29" t="s">
        <v>2</v>
      </c>
      <c r="C114" s="38">
        <f>Sheet1!F114</f>
        <v>15670950</v>
      </c>
      <c r="D114" s="38">
        <f>Sheet1!J114</f>
        <v>17381943</v>
      </c>
      <c r="E114" s="38">
        <f>Sheet1!N114</f>
        <v>17379816</v>
      </c>
      <c r="F114" s="39">
        <f>Sheet1!R114</f>
        <v>20386016</v>
      </c>
      <c r="G114" s="40">
        <f t="shared" si="1"/>
        <v>70818725</v>
      </c>
    </row>
    <row r="115" spans="1:7" x14ac:dyDescent="0.25">
      <c r="A115" s="46" t="s">
        <v>43</v>
      </c>
      <c r="B115" s="29" t="s">
        <v>5</v>
      </c>
      <c r="C115" s="38">
        <f>Sheet1!F115</f>
        <v>0</v>
      </c>
      <c r="D115" s="38">
        <f>Sheet1!J115</f>
        <v>0</v>
      </c>
      <c r="E115" s="38">
        <f>Sheet1!N115</f>
        <v>0</v>
      </c>
      <c r="F115" s="39">
        <f>Sheet1!R115</f>
        <v>0</v>
      </c>
      <c r="G115" s="40">
        <f t="shared" si="1"/>
        <v>0</v>
      </c>
    </row>
    <row r="116" spans="1:7" x14ac:dyDescent="0.25">
      <c r="A116" s="47"/>
      <c r="B116" s="29" t="s">
        <v>9</v>
      </c>
      <c r="C116" s="38">
        <f>Sheet1!F116</f>
        <v>0</v>
      </c>
      <c r="D116" s="38">
        <f>Sheet1!J116</f>
        <v>0</v>
      </c>
      <c r="E116" s="38">
        <f>Sheet1!N116</f>
        <v>133</v>
      </c>
      <c r="F116" s="39">
        <f>Sheet1!R116</f>
        <v>20</v>
      </c>
      <c r="G116" s="40">
        <f t="shared" si="1"/>
        <v>153</v>
      </c>
    </row>
    <row r="117" spans="1:7" x14ac:dyDescent="0.25">
      <c r="A117" s="48"/>
      <c r="B117" s="29" t="s">
        <v>2</v>
      </c>
      <c r="C117" s="38">
        <f>Sheet1!F117</f>
        <v>0</v>
      </c>
      <c r="D117" s="38">
        <f>Sheet1!J117</f>
        <v>0</v>
      </c>
      <c r="E117" s="38">
        <f>Sheet1!N117</f>
        <v>133</v>
      </c>
      <c r="F117" s="39">
        <f>Sheet1!R117</f>
        <v>20</v>
      </c>
      <c r="G117" s="40">
        <f t="shared" si="1"/>
        <v>153</v>
      </c>
    </row>
    <row r="118" spans="1:7" x14ac:dyDescent="0.25">
      <c r="A118" s="46" t="s">
        <v>44</v>
      </c>
      <c r="B118" s="29" t="s">
        <v>5</v>
      </c>
      <c r="C118" s="38">
        <f>Sheet1!F118</f>
        <v>816</v>
      </c>
      <c r="D118" s="38">
        <f>Sheet1!J118</f>
        <v>818</v>
      </c>
      <c r="E118" s="38">
        <f>Sheet1!N118</f>
        <v>1520</v>
      </c>
      <c r="F118" s="39">
        <f>Sheet1!R118</f>
        <v>656</v>
      </c>
      <c r="G118" s="40">
        <f t="shared" si="1"/>
        <v>3810</v>
      </c>
    </row>
    <row r="119" spans="1:7" x14ac:dyDescent="0.25">
      <c r="A119" s="47"/>
      <c r="B119" s="29" t="s">
        <v>9</v>
      </c>
      <c r="C119" s="38">
        <f>Sheet1!F119</f>
        <v>5748</v>
      </c>
      <c r="D119" s="38">
        <f>Sheet1!J119</f>
        <v>4199</v>
      </c>
      <c r="E119" s="38">
        <f>Sheet1!N119</f>
        <v>4911</v>
      </c>
      <c r="F119" s="39">
        <f>Sheet1!R119</f>
        <v>4928</v>
      </c>
      <c r="G119" s="40">
        <f t="shared" si="1"/>
        <v>19786</v>
      </c>
    </row>
    <row r="120" spans="1:7" x14ac:dyDescent="0.25">
      <c r="A120" s="48"/>
      <c r="B120" s="29" t="s">
        <v>2</v>
      </c>
      <c r="C120" s="38">
        <f>Sheet1!F120</f>
        <v>6564</v>
      </c>
      <c r="D120" s="38">
        <f>Sheet1!J120</f>
        <v>5017</v>
      </c>
      <c r="E120" s="38">
        <f>Sheet1!N120</f>
        <v>6431</v>
      </c>
      <c r="F120" s="39">
        <f>Sheet1!R120</f>
        <v>5584</v>
      </c>
      <c r="G120" s="40">
        <f t="shared" si="1"/>
        <v>23596</v>
      </c>
    </row>
    <row r="121" spans="1:7" x14ac:dyDescent="0.25">
      <c r="A121" s="46" t="s">
        <v>45</v>
      </c>
      <c r="B121" s="29" t="s">
        <v>7</v>
      </c>
      <c r="C121" s="38">
        <f>Sheet1!F121</f>
        <v>0</v>
      </c>
      <c r="D121" s="38">
        <f>Sheet1!J121</f>
        <v>0</v>
      </c>
      <c r="E121" s="38">
        <f>Sheet1!N121</f>
        <v>0</v>
      </c>
      <c r="F121" s="39">
        <f>Sheet1!R121</f>
        <v>0</v>
      </c>
      <c r="G121" s="40">
        <f t="shared" si="1"/>
        <v>0</v>
      </c>
    </row>
    <row r="122" spans="1:7" x14ac:dyDescent="0.25">
      <c r="A122" s="47"/>
      <c r="B122" s="29" t="s">
        <v>15</v>
      </c>
      <c r="C122" s="38">
        <f>Sheet1!F122</f>
        <v>1768</v>
      </c>
      <c r="D122" s="38">
        <f>Sheet1!J122</f>
        <v>881</v>
      </c>
      <c r="E122" s="38">
        <f>Sheet1!N122</f>
        <v>267</v>
      </c>
      <c r="F122" s="39">
        <f>Sheet1!R122</f>
        <v>133</v>
      </c>
      <c r="G122" s="40">
        <f t="shared" si="1"/>
        <v>3049</v>
      </c>
    </row>
    <row r="123" spans="1:7" x14ac:dyDescent="0.25">
      <c r="A123" s="47"/>
      <c r="B123" s="29" t="s">
        <v>5</v>
      </c>
      <c r="C123" s="38">
        <f>Sheet1!F123</f>
        <v>1081068</v>
      </c>
      <c r="D123" s="38">
        <f>Sheet1!J123</f>
        <v>2414128</v>
      </c>
      <c r="E123" s="38">
        <f>Sheet1!N123</f>
        <v>2379311</v>
      </c>
      <c r="F123" s="39">
        <f>Sheet1!R123</f>
        <v>1052844</v>
      </c>
      <c r="G123" s="40">
        <f t="shared" si="1"/>
        <v>6927351</v>
      </c>
    </row>
    <row r="124" spans="1:7" x14ac:dyDescent="0.25">
      <c r="A124" s="29" t="s">
        <v>46</v>
      </c>
      <c r="B124" s="29" t="s">
        <v>9</v>
      </c>
      <c r="C124" s="38">
        <f>Sheet1!F124</f>
        <v>1672</v>
      </c>
      <c r="D124" s="38">
        <f>Sheet1!J124</f>
        <v>4780</v>
      </c>
      <c r="E124" s="38">
        <f>Sheet1!N124</f>
        <v>0</v>
      </c>
      <c r="F124" s="39">
        <f>Sheet1!R124</f>
        <v>0</v>
      </c>
      <c r="G124" s="40">
        <f t="shared" si="1"/>
        <v>6452</v>
      </c>
    </row>
    <row r="125" spans="1:7" x14ac:dyDescent="0.25">
      <c r="A125" s="29" t="s">
        <v>47</v>
      </c>
      <c r="B125" s="29" t="s">
        <v>9</v>
      </c>
      <c r="C125" s="38">
        <f>Sheet1!F125</f>
        <v>392106</v>
      </c>
      <c r="D125" s="38">
        <f>Sheet1!J125</f>
        <v>514940</v>
      </c>
      <c r="E125" s="38">
        <f>Sheet1!N125</f>
        <v>534846</v>
      </c>
      <c r="F125" s="39">
        <f>Sheet1!R125</f>
        <v>434281</v>
      </c>
      <c r="G125" s="40">
        <f t="shared" si="1"/>
        <v>1876173</v>
      </c>
    </row>
    <row r="126" spans="1:7" x14ac:dyDescent="0.25">
      <c r="A126" s="29"/>
      <c r="B126" s="29" t="s">
        <v>2</v>
      </c>
      <c r="C126" s="38">
        <f>Sheet1!F126</f>
        <v>1476614</v>
      </c>
      <c r="D126" s="38">
        <f>Sheet1!J126</f>
        <v>2934729</v>
      </c>
      <c r="E126" s="38">
        <f>Sheet1!N126</f>
        <v>2914424</v>
      </c>
      <c r="F126" s="39">
        <f>Sheet1!R126</f>
        <v>1487258</v>
      </c>
      <c r="G126" s="40">
        <f t="shared" si="1"/>
        <v>8813025</v>
      </c>
    </row>
    <row r="127" spans="1:7" x14ac:dyDescent="0.25">
      <c r="A127" s="49" t="s">
        <v>71</v>
      </c>
      <c r="B127" s="28" t="s">
        <v>5</v>
      </c>
      <c r="C127" s="38">
        <f>Sheet1!F127</f>
        <v>0</v>
      </c>
      <c r="D127" s="38">
        <f>Sheet1!J127</f>
        <v>0</v>
      </c>
      <c r="E127" s="38">
        <f>Sheet1!N127</f>
        <v>0</v>
      </c>
      <c r="F127" s="39">
        <f>Sheet1!R127</f>
        <v>0</v>
      </c>
      <c r="G127" s="40">
        <f t="shared" si="1"/>
        <v>0</v>
      </c>
    </row>
    <row r="128" spans="1:7" x14ac:dyDescent="0.25">
      <c r="A128" s="50"/>
      <c r="B128" s="29" t="s">
        <v>2</v>
      </c>
      <c r="C128" s="38">
        <f>Sheet1!F128</f>
        <v>0</v>
      </c>
      <c r="D128" s="38">
        <f>Sheet1!J128</f>
        <v>0</v>
      </c>
      <c r="E128" s="38">
        <f>Sheet1!N128</f>
        <v>0</v>
      </c>
      <c r="F128" s="39">
        <f>Sheet1!R128</f>
        <v>0</v>
      </c>
      <c r="G128" s="40">
        <f t="shared" si="1"/>
        <v>0</v>
      </c>
    </row>
    <row r="129" spans="1:7" x14ac:dyDescent="0.25">
      <c r="A129" s="46" t="s">
        <v>48</v>
      </c>
      <c r="B129" s="29" t="s">
        <v>7</v>
      </c>
      <c r="C129" s="38">
        <f>Sheet1!F129</f>
        <v>13257</v>
      </c>
      <c r="D129" s="38">
        <f>Sheet1!J129</f>
        <v>23628</v>
      </c>
      <c r="E129" s="38">
        <f>Sheet1!N129</f>
        <v>24916</v>
      </c>
      <c r="F129" s="39">
        <f>Sheet1!R129</f>
        <v>14138</v>
      </c>
      <c r="G129" s="40">
        <f t="shared" si="1"/>
        <v>75939</v>
      </c>
    </row>
    <row r="130" spans="1:7" x14ac:dyDescent="0.25">
      <c r="A130" s="48"/>
      <c r="B130" s="29" t="s">
        <v>2</v>
      </c>
      <c r="C130" s="38">
        <f>Sheet1!F130</f>
        <v>13257</v>
      </c>
      <c r="D130" s="38">
        <f>Sheet1!J130</f>
        <v>23628</v>
      </c>
      <c r="E130" s="38">
        <f>Sheet1!N130</f>
        <v>24916</v>
      </c>
      <c r="F130" s="39">
        <f>Sheet1!R130</f>
        <v>14138</v>
      </c>
      <c r="G130" s="40">
        <f t="shared" si="1"/>
        <v>75939</v>
      </c>
    </row>
    <row r="131" spans="1:7" x14ac:dyDescent="0.25">
      <c r="A131" s="46" t="s">
        <v>49</v>
      </c>
      <c r="B131" s="29" t="s">
        <v>15</v>
      </c>
      <c r="C131" s="38">
        <f>Sheet1!F131</f>
        <v>10044</v>
      </c>
      <c r="D131" s="38">
        <f>Sheet1!J131</f>
        <v>15200</v>
      </c>
      <c r="E131" s="38">
        <f>Sheet1!N131</f>
        <v>13440</v>
      </c>
      <c r="F131" s="39">
        <f>Sheet1!R131</f>
        <v>3300</v>
      </c>
      <c r="G131" s="40">
        <f t="shared" si="1"/>
        <v>41984</v>
      </c>
    </row>
    <row r="132" spans="1:7" x14ac:dyDescent="0.25">
      <c r="A132" s="48"/>
      <c r="B132" s="29" t="s">
        <v>2</v>
      </c>
      <c r="C132" s="38">
        <f>Sheet1!F132</f>
        <v>10044</v>
      </c>
      <c r="D132" s="38">
        <f>Sheet1!J132</f>
        <v>15200</v>
      </c>
      <c r="E132" s="38">
        <f>Sheet1!N132</f>
        <v>13440</v>
      </c>
      <c r="F132" s="39">
        <f>Sheet1!R132</f>
        <v>3300</v>
      </c>
      <c r="G132" s="40">
        <f t="shared" si="1"/>
        <v>41984</v>
      </c>
    </row>
    <row r="133" spans="1:7" x14ac:dyDescent="0.25">
      <c r="A133" s="46" t="s">
        <v>50</v>
      </c>
      <c r="B133" s="29" t="s">
        <v>9</v>
      </c>
      <c r="C133" s="38">
        <f>Sheet1!F133</f>
        <v>32737</v>
      </c>
      <c r="D133" s="38">
        <f>Sheet1!J133</f>
        <v>0</v>
      </c>
      <c r="E133" s="38">
        <f>Sheet1!N133</f>
        <v>26780</v>
      </c>
      <c r="F133" s="39">
        <f>Sheet1!R133</f>
        <v>29949</v>
      </c>
      <c r="G133" s="40">
        <f t="shared" ref="G133:G189" si="2">SUM(C133:F133)</f>
        <v>89466</v>
      </c>
    </row>
    <row r="134" spans="1:7" x14ac:dyDescent="0.25">
      <c r="A134" s="48"/>
      <c r="B134" s="29" t="s">
        <v>2</v>
      </c>
      <c r="C134" s="38">
        <f>Sheet1!F134</f>
        <v>32737</v>
      </c>
      <c r="D134" s="38">
        <f>Sheet1!J134</f>
        <v>0</v>
      </c>
      <c r="E134" s="38">
        <f>Sheet1!N134</f>
        <v>26780</v>
      </c>
      <c r="F134" s="39">
        <f>Sheet1!R134</f>
        <v>29949</v>
      </c>
      <c r="G134" s="40">
        <f t="shared" si="2"/>
        <v>89466</v>
      </c>
    </row>
    <row r="135" spans="1:7" x14ac:dyDescent="0.25">
      <c r="A135" s="46" t="s">
        <v>51</v>
      </c>
      <c r="B135" s="29" t="s">
        <v>5</v>
      </c>
      <c r="C135" s="38">
        <f>Sheet1!F135</f>
        <v>14918</v>
      </c>
      <c r="D135" s="38">
        <f>Sheet1!J135</f>
        <v>21353</v>
      </c>
      <c r="E135" s="38">
        <f>Sheet1!N135</f>
        <v>18967</v>
      </c>
      <c r="F135" s="39">
        <f>Sheet1!R135</f>
        <v>13303</v>
      </c>
      <c r="G135" s="40">
        <f t="shared" si="2"/>
        <v>68541</v>
      </c>
    </row>
    <row r="136" spans="1:7" x14ac:dyDescent="0.25">
      <c r="A136" s="48"/>
      <c r="B136" s="29" t="s">
        <v>2</v>
      </c>
      <c r="C136" s="38">
        <f>Sheet1!F136</f>
        <v>14918</v>
      </c>
      <c r="D136" s="38">
        <f>Sheet1!J136</f>
        <v>21353</v>
      </c>
      <c r="E136" s="38">
        <f>Sheet1!N136</f>
        <v>18967</v>
      </c>
      <c r="F136" s="39">
        <f>Sheet1!R136</f>
        <v>13303</v>
      </c>
      <c r="G136" s="40">
        <f t="shared" si="2"/>
        <v>68541</v>
      </c>
    </row>
    <row r="137" spans="1:7" x14ac:dyDescent="0.25">
      <c r="A137" s="46" t="s">
        <v>52</v>
      </c>
      <c r="B137" s="29" t="s">
        <v>9</v>
      </c>
      <c r="C137" s="38">
        <f>Sheet1!F137</f>
        <v>478</v>
      </c>
      <c r="D137" s="38">
        <f>Sheet1!J137</f>
        <v>896</v>
      </c>
      <c r="E137" s="38">
        <f>Sheet1!N137</f>
        <v>1213</v>
      </c>
      <c r="F137" s="39">
        <f>Sheet1!R137</f>
        <v>849</v>
      </c>
      <c r="G137" s="40">
        <f t="shared" si="2"/>
        <v>3436</v>
      </c>
    </row>
    <row r="138" spans="1:7" x14ac:dyDescent="0.25">
      <c r="A138" s="48"/>
      <c r="B138" s="29" t="s">
        <v>2</v>
      </c>
      <c r="C138" s="38">
        <f>Sheet1!F138</f>
        <v>478</v>
      </c>
      <c r="D138" s="38">
        <f>Sheet1!J138</f>
        <v>896</v>
      </c>
      <c r="E138" s="38">
        <f>Sheet1!N138</f>
        <v>1213</v>
      </c>
      <c r="F138" s="39">
        <f>Sheet1!R138</f>
        <v>849</v>
      </c>
      <c r="G138" s="40">
        <f t="shared" si="2"/>
        <v>3436</v>
      </c>
    </row>
    <row r="139" spans="1:7" x14ac:dyDescent="0.25">
      <c r="A139" s="46" t="s">
        <v>53</v>
      </c>
      <c r="B139" s="29" t="s">
        <v>5</v>
      </c>
      <c r="C139" s="38">
        <f>Sheet1!F139</f>
        <v>29813</v>
      </c>
      <c r="D139" s="38">
        <f>Sheet1!J139</f>
        <v>38543</v>
      </c>
      <c r="E139" s="38">
        <f>Sheet1!N139</f>
        <v>32704</v>
      </c>
      <c r="F139" s="39">
        <f>Sheet1!R139</f>
        <v>23954</v>
      </c>
      <c r="G139" s="40">
        <f t="shared" si="2"/>
        <v>125014</v>
      </c>
    </row>
    <row r="140" spans="1:7" x14ac:dyDescent="0.25">
      <c r="A140" s="48"/>
      <c r="B140" s="29" t="s">
        <v>2</v>
      </c>
      <c r="C140" s="38">
        <f>Sheet1!F140</f>
        <v>29813</v>
      </c>
      <c r="D140" s="38">
        <f>Sheet1!J140</f>
        <v>38543</v>
      </c>
      <c r="E140" s="38">
        <f>Sheet1!N140</f>
        <v>32704</v>
      </c>
      <c r="F140" s="39">
        <f>Sheet1!R140</f>
        <v>23954</v>
      </c>
      <c r="G140" s="40">
        <f t="shared" si="2"/>
        <v>125014</v>
      </c>
    </row>
    <row r="141" spans="1:7" x14ac:dyDescent="0.25">
      <c r="A141" s="46" t="s">
        <v>54</v>
      </c>
      <c r="B141" s="29" t="s">
        <v>5</v>
      </c>
      <c r="C141" s="38">
        <f>Sheet1!F141</f>
        <v>310</v>
      </c>
      <c r="D141" s="38">
        <f>Sheet1!J141</f>
        <v>300</v>
      </c>
      <c r="E141" s="38">
        <f>Sheet1!N141</f>
        <v>0</v>
      </c>
      <c r="F141" s="39">
        <f>Sheet1!R141</f>
        <v>700</v>
      </c>
      <c r="G141" s="40">
        <f t="shared" si="2"/>
        <v>1310</v>
      </c>
    </row>
    <row r="142" spans="1:7" x14ac:dyDescent="0.25">
      <c r="A142" s="47"/>
      <c r="B142" s="29" t="s">
        <v>9</v>
      </c>
      <c r="C142" s="38">
        <f>Sheet1!F142</f>
        <v>0</v>
      </c>
      <c r="D142" s="38">
        <f>Sheet1!J142</f>
        <v>0</v>
      </c>
      <c r="E142" s="38">
        <f>Sheet1!N142</f>
        <v>0</v>
      </c>
      <c r="F142" s="39">
        <f>Sheet1!R142</f>
        <v>0</v>
      </c>
      <c r="G142" s="40">
        <f t="shared" si="2"/>
        <v>0</v>
      </c>
    </row>
    <row r="143" spans="1:7" x14ac:dyDescent="0.25">
      <c r="A143" s="48"/>
      <c r="B143" s="29" t="s">
        <v>2</v>
      </c>
      <c r="C143" s="38">
        <f>Sheet1!F143</f>
        <v>310</v>
      </c>
      <c r="D143" s="38">
        <f>Sheet1!J143</f>
        <v>300</v>
      </c>
      <c r="E143" s="38">
        <f>Sheet1!N143</f>
        <v>0</v>
      </c>
      <c r="F143" s="39">
        <f>Sheet1!R143</f>
        <v>700</v>
      </c>
      <c r="G143" s="40">
        <f t="shared" si="2"/>
        <v>1310</v>
      </c>
    </row>
    <row r="144" spans="1:7" x14ac:dyDescent="0.25">
      <c r="A144" s="46" t="s">
        <v>55</v>
      </c>
      <c r="B144" s="29" t="s">
        <v>5</v>
      </c>
      <c r="C144" s="38">
        <f>Sheet1!F144</f>
        <v>0</v>
      </c>
      <c r="D144" s="38">
        <f>Sheet1!J144</f>
        <v>0</v>
      </c>
      <c r="E144" s="38">
        <f>Sheet1!N144</f>
        <v>0</v>
      </c>
      <c r="F144" s="39">
        <f>Sheet1!R144</f>
        <v>0</v>
      </c>
      <c r="G144" s="40">
        <f t="shared" si="2"/>
        <v>0</v>
      </c>
    </row>
    <row r="145" spans="1:7" x14ac:dyDescent="0.25">
      <c r="A145" s="48"/>
      <c r="B145" s="29" t="s">
        <v>2</v>
      </c>
      <c r="C145" s="38">
        <f>Sheet1!F145</f>
        <v>0</v>
      </c>
      <c r="D145" s="38">
        <f>Sheet1!J145</f>
        <v>0</v>
      </c>
      <c r="E145" s="38">
        <f>Sheet1!N145</f>
        <v>0</v>
      </c>
      <c r="F145" s="39">
        <f>Sheet1!R145</f>
        <v>0</v>
      </c>
      <c r="G145" s="40">
        <f t="shared" si="2"/>
        <v>0</v>
      </c>
    </row>
    <row r="146" spans="1:7" x14ac:dyDescent="0.25">
      <c r="A146" s="46" t="s">
        <v>56</v>
      </c>
      <c r="B146" s="29" t="s">
        <v>9</v>
      </c>
      <c r="C146" s="38">
        <f>Sheet1!F146</f>
        <v>320358</v>
      </c>
      <c r="D146" s="38">
        <f>Sheet1!J146</f>
        <v>0</v>
      </c>
      <c r="E146" s="38">
        <f>Sheet1!N146</f>
        <v>0</v>
      </c>
      <c r="F146" s="39">
        <f>Sheet1!R146</f>
        <v>0</v>
      </c>
      <c r="G146" s="40">
        <f t="shared" si="2"/>
        <v>320358</v>
      </c>
    </row>
    <row r="147" spans="1:7" x14ac:dyDescent="0.25">
      <c r="A147" s="48"/>
      <c r="B147" s="29" t="s">
        <v>2</v>
      </c>
      <c r="C147" s="38">
        <f>Sheet1!F147</f>
        <v>320358</v>
      </c>
      <c r="D147" s="38">
        <f>Sheet1!J147</f>
        <v>0</v>
      </c>
      <c r="E147" s="38">
        <f>Sheet1!N147</f>
        <v>0</v>
      </c>
      <c r="F147" s="39">
        <f>Sheet1!R147</f>
        <v>0</v>
      </c>
      <c r="G147" s="40">
        <f t="shared" si="2"/>
        <v>320358</v>
      </c>
    </row>
    <row r="148" spans="1:7" x14ac:dyDescent="0.25">
      <c r="A148" s="46" t="s">
        <v>57</v>
      </c>
      <c r="B148" s="29" t="s">
        <v>7</v>
      </c>
      <c r="C148" s="38">
        <f>Sheet1!F148</f>
        <v>936670</v>
      </c>
      <c r="D148" s="38">
        <f>Sheet1!J148</f>
        <v>789813</v>
      </c>
      <c r="E148" s="38">
        <f>Sheet1!N148</f>
        <v>912177</v>
      </c>
      <c r="F148" s="39">
        <f>Sheet1!R148</f>
        <v>936086</v>
      </c>
      <c r="G148" s="40">
        <f t="shared" si="2"/>
        <v>3574746</v>
      </c>
    </row>
    <row r="149" spans="1:7" x14ac:dyDescent="0.25">
      <c r="A149" s="47"/>
      <c r="B149" s="29" t="s">
        <v>5</v>
      </c>
      <c r="C149" s="38">
        <f>Sheet1!F149</f>
        <v>23559</v>
      </c>
      <c r="D149" s="38">
        <f>Sheet1!J149</f>
        <v>8063</v>
      </c>
      <c r="E149" s="38">
        <f>Sheet1!N149</f>
        <v>18848</v>
      </c>
      <c r="F149" s="39">
        <f>Sheet1!R149</f>
        <v>28530</v>
      </c>
      <c r="G149" s="40">
        <f t="shared" si="2"/>
        <v>79000</v>
      </c>
    </row>
    <row r="150" spans="1:7" x14ac:dyDescent="0.25">
      <c r="A150" s="48"/>
      <c r="B150" s="29" t="s">
        <v>2</v>
      </c>
      <c r="C150" s="38">
        <f>Sheet1!F150</f>
        <v>960229</v>
      </c>
      <c r="D150" s="38">
        <f>Sheet1!J150</f>
        <v>797876</v>
      </c>
      <c r="E150" s="38">
        <f>Sheet1!N150</f>
        <v>931025</v>
      </c>
      <c r="F150" s="39">
        <f>Sheet1!R150</f>
        <v>964616</v>
      </c>
      <c r="G150" s="40">
        <f t="shared" si="2"/>
        <v>3653746</v>
      </c>
    </row>
    <row r="151" spans="1:7" x14ac:dyDescent="0.25">
      <c r="A151" s="46" t="s">
        <v>58</v>
      </c>
      <c r="B151" s="29" t="s">
        <v>7</v>
      </c>
      <c r="C151" s="38">
        <f>Sheet1!F151</f>
        <v>115114</v>
      </c>
      <c r="D151" s="38">
        <f>Sheet1!J151</f>
        <v>0</v>
      </c>
      <c r="E151" s="38">
        <f>Sheet1!N151</f>
        <v>1516814</v>
      </c>
      <c r="F151" s="39">
        <f>Sheet1!R151</f>
        <v>402344</v>
      </c>
      <c r="G151" s="40">
        <f t="shared" si="2"/>
        <v>2034272</v>
      </c>
    </row>
    <row r="152" spans="1:7" x14ac:dyDescent="0.25">
      <c r="A152" s="47"/>
      <c r="B152" s="29" t="s">
        <v>5</v>
      </c>
      <c r="C152" s="38">
        <f>Sheet1!F152</f>
        <v>510</v>
      </c>
      <c r="D152" s="38">
        <f>Sheet1!J152</f>
        <v>820</v>
      </c>
      <c r="E152" s="38">
        <f>Sheet1!N152</f>
        <v>331</v>
      </c>
      <c r="F152" s="39">
        <f>Sheet1!R152</f>
        <v>1650</v>
      </c>
      <c r="G152" s="40">
        <f t="shared" si="2"/>
        <v>3311</v>
      </c>
    </row>
    <row r="153" spans="1:7" x14ac:dyDescent="0.25">
      <c r="A153" s="48"/>
      <c r="B153" s="29" t="s">
        <v>2</v>
      </c>
      <c r="C153" s="38">
        <f>Sheet1!F153</f>
        <v>115624</v>
      </c>
      <c r="D153" s="38">
        <f>Sheet1!J153</f>
        <v>820</v>
      </c>
      <c r="E153" s="38">
        <f>Sheet1!N153</f>
        <v>1517145</v>
      </c>
      <c r="F153" s="39">
        <f>Sheet1!R153</f>
        <v>403994</v>
      </c>
      <c r="G153" s="40">
        <f t="shared" si="2"/>
        <v>2037583</v>
      </c>
    </row>
    <row r="154" spans="1:7" x14ac:dyDescent="0.25">
      <c r="A154" s="46" t="s">
        <v>59</v>
      </c>
      <c r="B154" s="29" t="s">
        <v>7</v>
      </c>
      <c r="C154" s="38">
        <f>Sheet1!F154</f>
        <v>4711</v>
      </c>
      <c r="D154" s="38">
        <f>Sheet1!J154</f>
        <v>5203</v>
      </c>
      <c r="E154" s="38">
        <f>Sheet1!N154</f>
        <v>5977</v>
      </c>
      <c r="F154" s="39">
        <f>Sheet1!R154</f>
        <v>6104</v>
      </c>
      <c r="G154" s="40">
        <f t="shared" si="2"/>
        <v>21995</v>
      </c>
    </row>
    <row r="155" spans="1:7" x14ac:dyDescent="0.25">
      <c r="A155" s="47"/>
      <c r="B155" s="29" t="s">
        <v>9</v>
      </c>
      <c r="C155" s="38">
        <f>Sheet1!F155</f>
        <v>0</v>
      </c>
      <c r="D155" s="38">
        <f>Sheet1!J155</f>
        <v>0</v>
      </c>
      <c r="E155" s="38">
        <f>Sheet1!N155</f>
        <v>35</v>
      </c>
      <c r="F155" s="39">
        <f>Sheet1!R155</f>
        <v>10</v>
      </c>
      <c r="G155" s="40">
        <f t="shared" si="2"/>
        <v>45</v>
      </c>
    </row>
    <row r="156" spans="1:7" x14ac:dyDescent="0.25">
      <c r="A156" s="48"/>
      <c r="B156" s="29" t="s">
        <v>2</v>
      </c>
      <c r="C156" s="38">
        <f>Sheet1!F156</f>
        <v>4711</v>
      </c>
      <c r="D156" s="38">
        <f>Sheet1!J156</f>
        <v>5203</v>
      </c>
      <c r="E156" s="38">
        <f>Sheet1!N156</f>
        <v>6012</v>
      </c>
      <c r="F156" s="39">
        <f>Sheet1!R156</f>
        <v>6114</v>
      </c>
      <c r="G156" s="40">
        <f t="shared" si="2"/>
        <v>22040</v>
      </c>
    </row>
    <row r="157" spans="1:7" x14ac:dyDescent="0.25">
      <c r="A157" s="46" t="s">
        <v>60</v>
      </c>
      <c r="B157" s="29" t="s">
        <v>15</v>
      </c>
      <c r="C157" s="38">
        <f>Sheet1!F157</f>
        <v>123464</v>
      </c>
      <c r="D157" s="38">
        <f>Sheet1!J157</f>
        <v>104318</v>
      </c>
      <c r="E157" s="38">
        <f>Sheet1!N157</f>
        <v>82363</v>
      </c>
      <c r="F157" s="39">
        <f>Sheet1!R157</f>
        <v>43518</v>
      </c>
      <c r="G157" s="40">
        <f t="shared" si="2"/>
        <v>353663</v>
      </c>
    </row>
    <row r="158" spans="1:7" x14ac:dyDescent="0.25">
      <c r="A158" s="47"/>
      <c r="B158" s="29" t="s">
        <v>5</v>
      </c>
      <c r="C158" s="38">
        <f>Sheet1!F158</f>
        <v>559554</v>
      </c>
      <c r="D158" s="38">
        <f>Sheet1!J158</f>
        <v>671973</v>
      </c>
      <c r="E158" s="38">
        <f>Sheet1!N158</f>
        <v>854274</v>
      </c>
      <c r="F158" s="39">
        <f>Sheet1!R158</f>
        <v>548406</v>
      </c>
      <c r="G158" s="40">
        <f t="shared" si="2"/>
        <v>2634207</v>
      </c>
    </row>
    <row r="159" spans="1:7" x14ac:dyDescent="0.25">
      <c r="A159" s="47"/>
      <c r="B159" s="29" t="s">
        <v>9</v>
      </c>
      <c r="C159" s="38">
        <f>Sheet1!F159</f>
        <v>320358</v>
      </c>
      <c r="D159" s="38">
        <f>Sheet1!J159</f>
        <v>341184</v>
      </c>
      <c r="E159" s="38">
        <f>Sheet1!N159</f>
        <v>455929</v>
      </c>
      <c r="F159" s="39">
        <f>Sheet1!R159</f>
        <v>286819</v>
      </c>
      <c r="G159" s="40">
        <f t="shared" si="2"/>
        <v>1404290</v>
      </c>
    </row>
    <row r="160" spans="1:7" x14ac:dyDescent="0.25">
      <c r="A160" s="48"/>
      <c r="B160" s="29" t="s">
        <v>2</v>
      </c>
      <c r="C160" s="38">
        <f>Sheet1!F160</f>
        <v>1003376</v>
      </c>
      <c r="D160" s="38">
        <f>Sheet1!J160</f>
        <v>1117475</v>
      </c>
      <c r="E160" s="38">
        <f>Sheet1!N160</f>
        <v>1392566</v>
      </c>
      <c r="F160" s="39">
        <f>Sheet1!R160</f>
        <v>878743</v>
      </c>
      <c r="G160" s="40">
        <f t="shared" si="2"/>
        <v>4392160</v>
      </c>
    </row>
    <row r="161" spans="1:7" x14ac:dyDescent="0.25">
      <c r="A161" s="46" t="s">
        <v>61</v>
      </c>
      <c r="B161" s="29" t="s">
        <v>5</v>
      </c>
      <c r="C161" s="38">
        <f>Sheet1!F161</f>
        <v>0</v>
      </c>
      <c r="D161" s="38">
        <f>Sheet1!J161</f>
        <v>0</v>
      </c>
      <c r="E161" s="38">
        <f>Sheet1!N161</f>
        <v>63</v>
      </c>
      <c r="F161" s="39">
        <f>Sheet1!R161</f>
        <v>0</v>
      </c>
      <c r="G161" s="40">
        <f t="shared" si="2"/>
        <v>63</v>
      </c>
    </row>
    <row r="162" spans="1:7" x14ac:dyDescent="0.25">
      <c r="A162" s="47"/>
      <c r="B162" s="29" t="s">
        <v>9</v>
      </c>
      <c r="C162" s="38">
        <f>Sheet1!F162</f>
        <v>217</v>
      </c>
      <c r="D162" s="38">
        <f>Sheet1!J162</f>
        <v>40</v>
      </c>
      <c r="E162" s="38">
        <f>Sheet1!N162</f>
        <v>170</v>
      </c>
      <c r="F162" s="39">
        <f>Sheet1!R162</f>
        <v>119</v>
      </c>
      <c r="G162" s="40">
        <f t="shared" si="2"/>
        <v>546</v>
      </c>
    </row>
    <row r="163" spans="1:7" x14ac:dyDescent="0.25">
      <c r="A163" s="48"/>
      <c r="B163" s="29" t="s">
        <v>2</v>
      </c>
      <c r="C163" s="38">
        <f>Sheet1!F163</f>
        <v>217</v>
      </c>
      <c r="D163" s="38">
        <f>Sheet1!J163</f>
        <v>40</v>
      </c>
      <c r="E163" s="38">
        <f>Sheet1!N163</f>
        <v>233</v>
      </c>
      <c r="F163" s="39">
        <f>Sheet1!R163</f>
        <v>119</v>
      </c>
      <c r="G163" s="40">
        <f t="shared" si="2"/>
        <v>609</v>
      </c>
    </row>
    <row r="164" spans="1:7" x14ac:dyDescent="0.25">
      <c r="A164" s="46" t="s">
        <v>62</v>
      </c>
      <c r="B164" s="29" t="s">
        <v>5</v>
      </c>
      <c r="C164" s="38">
        <f>Sheet1!F164</f>
        <v>44010</v>
      </c>
      <c r="D164" s="38">
        <f>Sheet1!J164</f>
        <v>40700</v>
      </c>
      <c r="E164" s="38">
        <f>Sheet1!N164</f>
        <v>30759</v>
      </c>
      <c r="F164" s="39">
        <f>Sheet1!R164</f>
        <v>26035</v>
      </c>
      <c r="G164" s="40">
        <f t="shared" si="2"/>
        <v>141504</v>
      </c>
    </row>
    <row r="165" spans="1:7" x14ac:dyDescent="0.25">
      <c r="A165" s="48"/>
      <c r="B165" s="29" t="s">
        <v>2</v>
      </c>
      <c r="C165" s="38">
        <f>Sheet1!F165</f>
        <v>44010</v>
      </c>
      <c r="D165" s="38">
        <f>Sheet1!J165</f>
        <v>40700</v>
      </c>
      <c r="E165" s="38">
        <f>Sheet1!N165</f>
        <v>30759</v>
      </c>
      <c r="F165" s="39">
        <f>Sheet1!R165</f>
        <v>26035</v>
      </c>
      <c r="G165" s="40">
        <f t="shared" si="2"/>
        <v>141504</v>
      </c>
    </row>
    <row r="166" spans="1:7" x14ac:dyDescent="0.25">
      <c r="A166" s="46" t="s">
        <v>63</v>
      </c>
      <c r="B166" s="29" t="s">
        <v>7</v>
      </c>
      <c r="C166" s="38">
        <f>Sheet1!F166</f>
        <v>56110</v>
      </c>
      <c r="D166" s="38">
        <f>Sheet1!J166</f>
        <v>86191</v>
      </c>
      <c r="E166" s="38">
        <f>Sheet1!N166</f>
        <v>98080</v>
      </c>
      <c r="F166" s="39">
        <f>Sheet1!R166</f>
        <v>84649</v>
      </c>
      <c r="G166" s="40">
        <f t="shared" si="2"/>
        <v>325030</v>
      </c>
    </row>
    <row r="167" spans="1:7" x14ac:dyDescent="0.25">
      <c r="A167" s="47"/>
      <c r="B167" s="29" t="s">
        <v>15</v>
      </c>
      <c r="C167" s="38">
        <f>Sheet1!F167</f>
        <v>1960</v>
      </c>
      <c r="D167" s="38">
        <f>Sheet1!J167</f>
        <v>3805</v>
      </c>
      <c r="E167" s="38">
        <f>Sheet1!N167</f>
        <v>6121</v>
      </c>
      <c r="F167" s="39">
        <f>Sheet1!R167</f>
        <v>3010</v>
      </c>
      <c r="G167" s="40">
        <f t="shared" si="2"/>
        <v>14896</v>
      </c>
    </row>
    <row r="168" spans="1:7" x14ac:dyDescent="0.25">
      <c r="A168" s="47"/>
      <c r="B168" s="29" t="s">
        <v>5</v>
      </c>
      <c r="C168" s="38">
        <f>Sheet1!F168</f>
        <v>6834</v>
      </c>
      <c r="D168" s="38">
        <f>Sheet1!J168</f>
        <v>7924</v>
      </c>
      <c r="E168" s="38">
        <f>Sheet1!N168</f>
        <v>11569</v>
      </c>
      <c r="F168" s="39">
        <f>Sheet1!R168</f>
        <v>9915</v>
      </c>
      <c r="G168" s="40">
        <f t="shared" si="2"/>
        <v>36242</v>
      </c>
    </row>
    <row r="169" spans="1:7" x14ac:dyDescent="0.25">
      <c r="A169" s="48"/>
      <c r="B169" s="29" t="s">
        <v>2</v>
      </c>
      <c r="C169" s="38">
        <f>Sheet1!F169</f>
        <v>64904</v>
      </c>
      <c r="D169" s="38">
        <f>Sheet1!J169</f>
        <v>97920</v>
      </c>
      <c r="E169" s="38">
        <f>Sheet1!N169</f>
        <v>115770</v>
      </c>
      <c r="F169" s="39">
        <f>Sheet1!R169</f>
        <v>97574</v>
      </c>
      <c r="G169" s="40">
        <f t="shared" si="2"/>
        <v>376168</v>
      </c>
    </row>
    <row r="170" spans="1:7" x14ac:dyDescent="0.25">
      <c r="A170" s="53" t="s">
        <v>64</v>
      </c>
      <c r="B170" s="16" t="s">
        <v>5</v>
      </c>
      <c r="C170" s="38">
        <f>Sheet1!F170</f>
        <v>121736</v>
      </c>
      <c r="D170" s="38">
        <f>Sheet1!J170</f>
        <v>259637</v>
      </c>
      <c r="E170" s="38">
        <f>Sheet1!N170</f>
        <v>180522</v>
      </c>
      <c r="F170" s="39">
        <f>Sheet1!R170</f>
        <v>82418</v>
      </c>
      <c r="G170" s="40">
        <f t="shared" si="2"/>
        <v>644313</v>
      </c>
    </row>
    <row r="171" spans="1:7" x14ac:dyDescent="0.25">
      <c r="A171" s="53"/>
      <c r="B171" s="16" t="s">
        <v>2</v>
      </c>
      <c r="C171" s="38">
        <f>Sheet1!F171</f>
        <v>121736</v>
      </c>
      <c r="D171" s="38">
        <f>Sheet1!J171</f>
        <v>259637</v>
      </c>
      <c r="E171" s="38">
        <f>Sheet1!N171</f>
        <v>180522</v>
      </c>
      <c r="F171" s="39">
        <f>Sheet1!R171</f>
        <v>82418</v>
      </c>
      <c r="G171" s="40">
        <f t="shared" si="2"/>
        <v>644313</v>
      </c>
    </row>
    <row r="172" spans="1:7" x14ac:dyDescent="0.25">
      <c r="A172" s="47" t="s">
        <v>70</v>
      </c>
      <c r="B172" s="16" t="s">
        <v>5</v>
      </c>
      <c r="C172" s="38">
        <f>Sheet1!F172</f>
        <v>0</v>
      </c>
      <c r="D172" s="38">
        <f>Sheet1!J172</f>
        <v>0</v>
      </c>
      <c r="E172" s="38">
        <f>Sheet1!N172</f>
        <v>0</v>
      </c>
      <c r="F172" s="39">
        <f>Sheet1!R172</f>
        <v>0</v>
      </c>
      <c r="G172" s="40">
        <f t="shared" si="2"/>
        <v>0</v>
      </c>
    </row>
    <row r="173" spans="1:7" x14ac:dyDescent="0.25">
      <c r="A173" s="48"/>
      <c r="B173" s="29" t="s">
        <v>2</v>
      </c>
      <c r="C173" s="38">
        <f>Sheet1!F173</f>
        <v>0</v>
      </c>
      <c r="D173" s="38">
        <f>Sheet1!J173</f>
        <v>0</v>
      </c>
      <c r="E173" s="38">
        <f>Sheet1!N173</f>
        <v>0</v>
      </c>
      <c r="F173" s="39">
        <f>Sheet1!R173</f>
        <v>0</v>
      </c>
      <c r="G173" s="40">
        <f t="shared" si="2"/>
        <v>0</v>
      </c>
    </row>
    <row r="174" spans="1:7" x14ac:dyDescent="0.25">
      <c r="A174" s="46" t="s">
        <v>65</v>
      </c>
      <c r="B174" s="16" t="s">
        <v>15</v>
      </c>
      <c r="C174" s="38">
        <f>Sheet1!F174</f>
        <v>40</v>
      </c>
      <c r="D174" s="38">
        <f>Sheet1!J174</f>
        <v>40</v>
      </c>
      <c r="E174" s="38">
        <f>Sheet1!N174</f>
        <v>130</v>
      </c>
      <c r="F174" s="39">
        <f>Sheet1!R174</f>
        <v>140</v>
      </c>
      <c r="G174" s="40">
        <f t="shared" si="2"/>
        <v>350</v>
      </c>
    </row>
    <row r="175" spans="1:7" x14ac:dyDescent="0.25">
      <c r="A175" s="48"/>
      <c r="B175" s="16" t="s">
        <v>2</v>
      </c>
      <c r="C175" s="38">
        <f>Sheet1!F175</f>
        <v>40</v>
      </c>
      <c r="D175" s="38">
        <f>Sheet1!J175</f>
        <v>40</v>
      </c>
      <c r="E175" s="38">
        <f>Sheet1!N175</f>
        <v>130</v>
      </c>
      <c r="F175" s="39">
        <f>Sheet1!R175</f>
        <v>140</v>
      </c>
      <c r="G175" s="40">
        <f t="shared" si="2"/>
        <v>350</v>
      </c>
    </row>
    <row r="176" spans="1:7" x14ac:dyDescent="0.25">
      <c r="A176" s="53" t="s">
        <v>66</v>
      </c>
      <c r="B176" s="29" t="s">
        <v>15</v>
      </c>
      <c r="C176" s="38">
        <f>Sheet1!F176</f>
        <v>940</v>
      </c>
      <c r="D176" s="38">
        <f>Sheet1!J176</f>
        <v>2480</v>
      </c>
      <c r="E176" s="38">
        <f>Sheet1!N176</f>
        <v>110</v>
      </c>
      <c r="F176" s="39">
        <f>Sheet1!R176</f>
        <v>320</v>
      </c>
      <c r="G176" s="40">
        <f t="shared" si="2"/>
        <v>3850</v>
      </c>
    </row>
    <row r="177" spans="1:7" x14ac:dyDescent="0.25">
      <c r="A177" s="53"/>
      <c r="B177" s="29" t="s">
        <v>2</v>
      </c>
      <c r="C177" s="38">
        <f>Sheet1!F177</f>
        <v>940</v>
      </c>
      <c r="D177" s="38">
        <f>Sheet1!J177</f>
        <v>2480</v>
      </c>
      <c r="E177" s="38">
        <f>Sheet1!N177</f>
        <v>110</v>
      </c>
      <c r="F177" s="39">
        <f>Sheet1!R177</f>
        <v>320</v>
      </c>
      <c r="G177" s="40">
        <f t="shared" si="2"/>
        <v>3850</v>
      </c>
    </row>
    <row r="178" spans="1:7" x14ac:dyDescent="0.25">
      <c r="A178" s="51" t="s">
        <v>67</v>
      </c>
      <c r="B178" s="29" t="s">
        <v>5</v>
      </c>
      <c r="C178" s="38">
        <f>Sheet1!F178</f>
        <v>130</v>
      </c>
      <c r="D178" s="38">
        <f>Sheet1!J178</f>
        <v>555</v>
      </c>
      <c r="E178" s="38">
        <f>Sheet1!N178</f>
        <v>265</v>
      </c>
      <c r="F178" s="39">
        <f>Sheet1!R178</f>
        <v>100</v>
      </c>
      <c r="G178" s="40">
        <f t="shared" si="2"/>
        <v>1050</v>
      </c>
    </row>
    <row r="179" spans="1:7" x14ac:dyDescent="0.25">
      <c r="A179" s="52"/>
      <c r="B179" s="29" t="s">
        <v>2</v>
      </c>
      <c r="C179" s="38">
        <f>Sheet1!F179</f>
        <v>130</v>
      </c>
      <c r="D179" s="38">
        <f>Sheet1!J179</f>
        <v>555</v>
      </c>
      <c r="E179" s="38">
        <f>Sheet1!N179</f>
        <v>265</v>
      </c>
      <c r="F179" s="39">
        <f>Sheet1!R179</f>
        <v>100</v>
      </c>
      <c r="G179" s="40">
        <f t="shared" si="2"/>
        <v>1050</v>
      </c>
    </row>
    <row r="180" spans="1:7" x14ac:dyDescent="0.25">
      <c r="A180" s="49" t="s">
        <v>68</v>
      </c>
      <c r="B180" s="29" t="s">
        <v>7</v>
      </c>
      <c r="C180" s="38">
        <f>Sheet1!F180</f>
        <v>1377727</v>
      </c>
      <c r="D180" s="38">
        <f>Sheet1!J180</f>
        <v>1482059</v>
      </c>
      <c r="E180" s="38">
        <f>Sheet1!N180</f>
        <v>1479067</v>
      </c>
      <c r="F180" s="39">
        <f>Sheet1!R180</f>
        <v>1563930</v>
      </c>
      <c r="G180" s="40">
        <f t="shared" si="2"/>
        <v>5902783</v>
      </c>
    </row>
    <row r="181" spans="1:7" x14ac:dyDescent="0.25">
      <c r="A181" s="61"/>
      <c r="B181" s="29" t="s">
        <v>15</v>
      </c>
      <c r="C181" s="38">
        <f>Sheet1!F181</f>
        <v>2246222.1</v>
      </c>
      <c r="D181" s="38">
        <f>Sheet1!J181</f>
        <v>2816063.86</v>
      </c>
      <c r="E181" s="38">
        <f>Sheet1!N181</f>
        <v>2718949.94</v>
      </c>
      <c r="F181" s="39">
        <f>Sheet1!R181</f>
        <v>2499607.9699999997</v>
      </c>
      <c r="G181" s="40">
        <f t="shared" si="2"/>
        <v>10280843.870000001</v>
      </c>
    </row>
    <row r="182" spans="1:7" x14ac:dyDescent="0.25">
      <c r="A182" s="61"/>
      <c r="B182" s="29" t="s">
        <v>5</v>
      </c>
      <c r="C182" s="38">
        <f>Sheet1!F182</f>
        <v>4429783.05</v>
      </c>
      <c r="D182" s="38">
        <f>Sheet1!J182</f>
        <v>3903326.56</v>
      </c>
      <c r="E182" s="38">
        <f>Sheet1!N182</f>
        <v>4108404.86</v>
      </c>
      <c r="F182" s="39">
        <f>Sheet1!R182</f>
        <v>3902515.99</v>
      </c>
      <c r="G182" s="40">
        <f t="shared" si="2"/>
        <v>16344030.459999999</v>
      </c>
    </row>
    <row r="183" spans="1:7" x14ac:dyDescent="0.25">
      <c r="A183" s="61"/>
      <c r="B183" s="29" t="s">
        <v>9</v>
      </c>
      <c r="C183" s="38">
        <f>Sheet1!F183</f>
        <v>6173</v>
      </c>
      <c r="D183" s="38">
        <f>Sheet1!J183</f>
        <v>8932</v>
      </c>
      <c r="E183" s="38">
        <f>Sheet1!N183</f>
        <v>8911</v>
      </c>
      <c r="F183" s="39">
        <f>Sheet1!R183</f>
        <v>5379</v>
      </c>
      <c r="G183" s="40">
        <f t="shared" si="2"/>
        <v>29395</v>
      </c>
    </row>
    <row r="184" spans="1:7" x14ac:dyDescent="0.25">
      <c r="A184" s="61"/>
      <c r="B184" s="29" t="s">
        <v>2</v>
      </c>
      <c r="C184" s="38">
        <f>Sheet1!F184</f>
        <v>8059905.1499999994</v>
      </c>
      <c r="D184" s="38">
        <f>Sheet1!J184</f>
        <v>8210381.4199999999</v>
      </c>
      <c r="E184" s="38">
        <f>Sheet1!N184</f>
        <v>8315332.7999999998</v>
      </c>
      <c r="F184" s="39">
        <f>Sheet1!R184</f>
        <v>7971432.96</v>
      </c>
      <c r="G184" s="40">
        <f t="shared" si="2"/>
        <v>32557052.330000002</v>
      </c>
    </row>
    <row r="185" spans="1:7" x14ac:dyDescent="0.25">
      <c r="A185" s="55" t="s">
        <v>69</v>
      </c>
      <c r="B185" s="29" t="s">
        <v>7</v>
      </c>
      <c r="C185" s="38">
        <f>Sheet1!F185</f>
        <v>13404.19</v>
      </c>
      <c r="D185" s="38">
        <f>Sheet1!J185</f>
        <v>14352.939999999999</v>
      </c>
      <c r="E185" s="38">
        <f>Sheet1!N185</f>
        <v>14313.55</v>
      </c>
      <c r="F185" s="39">
        <f>Sheet1!R185</f>
        <v>14156.13</v>
      </c>
      <c r="G185" s="40">
        <f t="shared" si="2"/>
        <v>56226.80999999999</v>
      </c>
    </row>
    <row r="186" spans="1:7" x14ac:dyDescent="0.25">
      <c r="A186" s="55"/>
      <c r="B186" s="29" t="s">
        <v>15</v>
      </c>
      <c r="C186" s="38">
        <f>Sheet1!F186</f>
        <v>238353.47999999998</v>
      </c>
      <c r="D186" s="38">
        <f>Sheet1!J186</f>
        <v>238655.46000000002</v>
      </c>
      <c r="E186" s="38">
        <f>Sheet1!N186</f>
        <v>235678.43</v>
      </c>
      <c r="F186" s="39">
        <f>Sheet1!R186</f>
        <v>228308.08199999999</v>
      </c>
      <c r="G186" s="40">
        <f t="shared" si="2"/>
        <v>940995.45200000005</v>
      </c>
    </row>
    <row r="187" spans="1:7" x14ac:dyDescent="0.25">
      <c r="A187" s="55"/>
      <c r="B187" s="29" t="s">
        <v>5</v>
      </c>
      <c r="C187" s="38">
        <f>Sheet1!F187</f>
        <v>37668.080000000002</v>
      </c>
      <c r="D187" s="38">
        <f>Sheet1!J187</f>
        <v>37109.89</v>
      </c>
      <c r="E187" s="38">
        <f>Sheet1!N187</f>
        <v>38802.650000000009</v>
      </c>
      <c r="F187" s="39">
        <f>Sheet1!R187</f>
        <v>37596.79</v>
      </c>
      <c r="G187" s="40">
        <f t="shared" si="2"/>
        <v>151177.41</v>
      </c>
    </row>
    <row r="188" spans="1:7" x14ac:dyDescent="0.25">
      <c r="A188" s="55"/>
      <c r="B188" s="29" t="s">
        <v>9</v>
      </c>
      <c r="C188" s="38">
        <f>Sheet1!F188</f>
        <v>78564.739999999991</v>
      </c>
      <c r="D188" s="38">
        <f>Sheet1!J188</f>
        <v>77496.100000000006</v>
      </c>
      <c r="E188" s="38">
        <f>Sheet1!N188</f>
        <v>77686.899999999994</v>
      </c>
      <c r="F188" s="39">
        <f>Sheet1!R188</f>
        <v>76787.320000000007</v>
      </c>
      <c r="G188" s="40">
        <f t="shared" si="2"/>
        <v>310535.06</v>
      </c>
    </row>
    <row r="189" spans="1:7" x14ac:dyDescent="0.25">
      <c r="A189" s="55"/>
      <c r="B189" s="29" t="s">
        <v>2</v>
      </c>
      <c r="C189" s="38">
        <f>Sheet1!F189</f>
        <v>367990.49</v>
      </c>
      <c r="D189" s="38">
        <f>Sheet1!J189</f>
        <v>367614.39</v>
      </c>
      <c r="E189" s="38">
        <f>Sheet1!N189</f>
        <v>366481.53</v>
      </c>
      <c r="F189" s="39">
        <f>Sheet1!R189</f>
        <v>356848.32199999999</v>
      </c>
      <c r="G189" s="40">
        <f t="shared" si="2"/>
        <v>1458934.7320000001</v>
      </c>
    </row>
  </sheetData>
  <mergeCells count="77">
    <mergeCell ref="F2:F3"/>
    <mergeCell ref="G2:G3"/>
    <mergeCell ref="H2:H3"/>
    <mergeCell ref="A4:A5"/>
    <mergeCell ref="D2:D3"/>
    <mergeCell ref="E2:E3"/>
    <mergeCell ref="A2:A3"/>
    <mergeCell ref="B2:B3"/>
    <mergeCell ref="C2:C3"/>
    <mergeCell ref="A31:A32"/>
    <mergeCell ref="A6:A7"/>
    <mergeCell ref="A8:A9"/>
    <mergeCell ref="A10:A11"/>
    <mergeCell ref="A12:A14"/>
    <mergeCell ref="A15:A17"/>
    <mergeCell ref="A18:A20"/>
    <mergeCell ref="A21:A22"/>
    <mergeCell ref="A23:A24"/>
    <mergeCell ref="A25:A26"/>
    <mergeCell ref="A27:A28"/>
    <mergeCell ref="A29:A30"/>
    <mergeCell ref="A64:A66"/>
    <mergeCell ref="A33:A34"/>
    <mergeCell ref="A35:A37"/>
    <mergeCell ref="A38:A39"/>
    <mergeCell ref="A40:A42"/>
    <mergeCell ref="A43:A44"/>
    <mergeCell ref="A45:A47"/>
    <mergeCell ref="A48:A52"/>
    <mergeCell ref="A53:A57"/>
    <mergeCell ref="A58:A59"/>
    <mergeCell ref="A60:A61"/>
    <mergeCell ref="A62:A63"/>
    <mergeCell ref="A95:A96"/>
    <mergeCell ref="A67:A69"/>
    <mergeCell ref="A70:A72"/>
    <mergeCell ref="A73:A75"/>
    <mergeCell ref="A76:A77"/>
    <mergeCell ref="A78:A80"/>
    <mergeCell ref="A81:A84"/>
    <mergeCell ref="A85:A86"/>
    <mergeCell ref="A87:A88"/>
    <mergeCell ref="A89:A90"/>
    <mergeCell ref="A91:A92"/>
    <mergeCell ref="A93:A94"/>
    <mergeCell ref="A133:A134"/>
    <mergeCell ref="A97:A100"/>
    <mergeCell ref="A101:A103"/>
    <mergeCell ref="A104:A107"/>
    <mergeCell ref="A108:A109"/>
    <mergeCell ref="A110:A114"/>
    <mergeCell ref="A115:A117"/>
    <mergeCell ref="A118:A120"/>
    <mergeCell ref="A121:A123"/>
    <mergeCell ref="A127:A128"/>
    <mergeCell ref="A129:A130"/>
    <mergeCell ref="A131:A132"/>
    <mergeCell ref="A164:A165"/>
    <mergeCell ref="A135:A136"/>
    <mergeCell ref="A137:A138"/>
    <mergeCell ref="A139:A140"/>
    <mergeCell ref="A141:A143"/>
    <mergeCell ref="A144:A145"/>
    <mergeCell ref="A146:A147"/>
    <mergeCell ref="A148:A150"/>
    <mergeCell ref="A151:A153"/>
    <mergeCell ref="A154:A156"/>
    <mergeCell ref="A157:A160"/>
    <mergeCell ref="A161:A163"/>
    <mergeCell ref="A180:A184"/>
    <mergeCell ref="A185:A189"/>
    <mergeCell ref="A166:A169"/>
    <mergeCell ref="A170:A171"/>
    <mergeCell ref="A172:A173"/>
    <mergeCell ref="A174:A175"/>
    <mergeCell ref="A176:A177"/>
    <mergeCell ref="A178:A179"/>
  </mergeCells>
  <pageMargins left="0.7" right="0.7" top="0.75" bottom="0.75" header="0.3" footer="0.3"/>
  <pageSetup scale="70" orientation="landscape" verticalDpi="0" r:id="rId1"/>
  <rowBreaks count="2" manualBreakCount="2">
    <brk id="47" max="16383" man="1"/>
    <brk id="14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9"/>
  <sheetViews>
    <sheetView workbookViewId="0">
      <selection activeCell="J27" sqref="J27"/>
    </sheetView>
  </sheetViews>
  <sheetFormatPr defaultRowHeight="15" x14ac:dyDescent="0.25"/>
  <sheetData>
    <row r="1" spans="1:17" ht="15.75" x14ac:dyDescent="0.25">
      <c r="A1" s="36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41"/>
      <c r="N1" s="41"/>
      <c r="O1" s="41"/>
      <c r="P1" s="41"/>
      <c r="Q1" s="41"/>
    </row>
    <row r="2" spans="1:17" x14ac:dyDescent="0.25">
      <c r="A2" s="64" t="s">
        <v>0</v>
      </c>
      <c r="B2" s="59" t="s">
        <v>1</v>
      </c>
      <c r="C2" s="70" t="s">
        <v>115</v>
      </c>
      <c r="D2" s="71"/>
      <c r="E2" s="71"/>
      <c r="F2" s="72"/>
      <c r="G2" s="59" t="s">
        <v>115</v>
      </c>
      <c r="H2" s="70" t="s">
        <v>116</v>
      </c>
      <c r="I2" s="71"/>
      <c r="J2" s="71"/>
      <c r="K2" s="72"/>
      <c r="L2" s="59" t="s">
        <v>116</v>
      </c>
      <c r="M2" s="70" t="s">
        <v>117</v>
      </c>
      <c r="N2" s="71"/>
      <c r="O2" s="71"/>
      <c r="P2" s="72"/>
      <c r="Q2" s="73" t="s">
        <v>117</v>
      </c>
    </row>
    <row r="3" spans="1:17" x14ac:dyDescent="0.25">
      <c r="A3" s="65"/>
      <c r="B3" s="60"/>
      <c r="C3" s="42" t="s">
        <v>110</v>
      </c>
      <c r="D3" s="42" t="s">
        <v>111</v>
      </c>
      <c r="E3" s="42" t="s">
        <v>112</v>
      </c>
      <c r="F3" s="42" t="s">
        <v>113</v>
      </c>
      <c r="G3" s="60"/>
      <c r="H3" s="42" t="s">
        <v>110</v>
      </c>
      <c r="I3" s="42" t="s">
        <v>111</v>
      </c>
      <c r="J3" s="42" t="s">
        <v>112</v>
      </c>
      <c r="K3" s="42" t="s">
        <v>113</v>
      </c>
      <c r="L3" s="60"/>
      <c r="M3" s="42" t="s">
        <v>110</v>
      </c>
      <c r="N3" s="42" t="s">
        <v>111</v>
      </c>
      <c r="O3" s="42" t="s">
        <v>112</v>
      </c>
      <c r="P3" s="42" t="s">
        <v>113</v>
      </c>
      <c r="Q3" s="74"/>
    </row>
    <row r="4" spans="1:17" x14ac:dyDescent="0.25">
      <c r="A4" s="46" t="s">
        <v>72</v>
      </c>
      <c r="B4" s="31" t="s">
        <v>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43">
        <f>Sheet1!F4</f>
        <v>41</v>
      </c>
      <c r="N4" s="43">
        <f>Sheet1!J4</f>
        <v>76</v>
      </c>
      <c r="O4" s="43">
        <f>Sheet1!N4</f>
        <v>275</v>
      </c>
      <c r="P4" s="43">
        <f>Sheet1!R4</f>
        <v>80</v>
      </c>
      <c r="Q4" s="44">
        <v>472</v>
      </c>
    </row>
    <row r="5" spans="1:17" x14ac:dyDescent="0.25">
      <c r="A5" s="48"/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45">
        <f>Sheet1!F5</f>
        <v>41</v>
      </c>
      <c r="N5" s="45">
        <f>Sheet1!J5</f>
        <v>76</v>
      </c>
      <c r="O5" s="45">
        <f>Sheet1!N5</f>
        <v>275</v>
      </c>
      <c r="P5" s="43">
        <f>Sheet1!R5</f>
        <v>80</v>
      </c>
      <c r="Q5" s="44">
        <v>472</v>
      </c>
    </row>
    <row r="6" spans="1:17" x14ac:dyDescent="0.25">
      <c r="A6" s="46" t="s">
        <v>4</v>
      </c>
      <c r="B6" s="31" t="s">
        <v>5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45">
        <f>Sheet1!F6</f>
        <v>0</v>
      </c>
      <c r="N6" s="45">
        <f>Sheet1!J6</f>
        <v>0</v>
      </c>
      <c r="O6" s="45">
        <f>Sheet1!N6</f>
        <v>0</v>
      </c>
      <c r="P6" s="43">
        <f>Sheet1!R6</f>
        <v>0</v>
      </c>
      <c r="Q6" s="44">
        <f t="shared" ref="Q6:Q44" si="0">SUM(M6:O6)</f>
        <v>0</v>
      </c>
    </row>
    <row r="7" spans="1:17" x14ac:dyDescent="0.25">
      <c r="A7" s="48"/>
      <c r="B7" s="31" t="s">
        <v>2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45">
        <f>Sheet1!F7</f>
        <v>0</v>
      </c>
      <c r="N7" s="45">
        <f>Sheet1!J7</f>
        <v>0</v>
      </c>
      <c r="O7" s="45">
        <f>Sheet1!N7</f>
        <v>0</v>
      </c>
      <c r="P7" s="43">
        <f>Sheet1!R7</f>
        <v>0</v>
      </c>
      <c r="Q7" s="44">
        <f t="shared" si="0"/>
        <v>0</v>
      </c>
    </row>
    <row r="8" spans="1:17" x14ac:dyDescent="0.25">
      <c r="A8" s="46" t="s">
        <v>6</v>
      </c>
      <c r="B8" s="31" t="s">
        <v>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45">
        <f>Sheet1!F8</f>
        <v>1377187</v>
      </c>
      <c r="N8" s="45">
        <f>Sheet1!J8</f>
        <v>1676500</v>
      </c>
      <c r="O8" s="45">
        <f>Sheet1!N8</f>
        <v>1496585</v>
      </c>
      <c r="P8" s="43">
        <f>Sheet1!R8</f>
        <v>1785408</v>
      </c>
      <c r="Q8" s="44">
        <f t="shared" si="0"/>
        <v>4550272</v>
      </c>
    </row>
    <row r="9" spans="1:17" x14ac:dyDescent="0.25">
      <c r="A9" s="48"/>
      <c r="B9" s="31" t="s">
        <v>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45">
        <f>Sheet1!F9</f>
        <v>1377187</v>
      </c>
      <c r="N9" s="45">
        <f>Sheet1!J9</f>
        <v>1676500</v>
      </c>
      <c r="O9" s="45">
        <f>Sheet1!N9</f>
        <v>1496585</v>
      </c>
      <c r="P9" s="43">
        <f>Sheet1!R9</f>
        <v>1785408</v>
      </c>
      <c r="Q9" s="44">
        <f t="shared" si="0"/>
        <v>4550272</v>
      </c>
    </row>
    <row r="10" spans="1:17" x14ac:dyDescent="0.25">
      <c r="A10" s="46" t="s">
        <v>89</v>
      </c>
      <c r="B10" s="31" t="s">
        <v>90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45">
        <f>Sheet1!F10</f>
        <v>0</v>
      </c>
      <c r="N10" s="45">
        <f>Sheet1!J10</f>
        <v>0</v>
      </c>
      <c r="O10" s="45">
        <f>Sheet1!N10</f>
        <v>0</v>
      </c>
      <c r="P10" s="43">
        <f>Sheet1!R10</f>
        <v>0</v>
      </c>
      <c r="Q10" s="44">
        <f t="shared" si="0"/>
        <v>0</v>
      </c>
    </row>
    <row r="11" spans="1:17" x14ac:dyDescent="0.25">
      <c r="A11" s="48"/>
      <c r="B11" s="31" t="s">
        <v>2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45">
        <f>Sheet1!F11</f>
        <v>0</v>
      </c>
      <c r="N11" s="45">
        <f>Sheet1!J11</f>
        <v>0</v>
      </c>
      <c r="O11" s="45">
        <f>Sheet1!N11</f>
        <v>0</v>
      </c>
      <c r="P11" s="43">
        <f>Sheet1!R11</f>
        <v>0</v>
      </c>
      <c r="Q11" s="44">
        <f t="shared" si="0"/>
        <v>0</v>
      </c>
    </row>
    <row r="12" spans="1:17" x14ac:dyDescent="0.25">
      <c r="A12" s="46" t="s">
        <v>8</v>
      </c>
      <c r="B12" s="31" t="s">
        <v>5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45">
        <f>Sheet1!F12</f>
        <v>357</v>
      </c>
      <c r="N12" s="45">
        <f>Sheet1!J12</f>
        <v>749</v>
      </c>
      <c r="O12" s="45">
        <f>Sheet1!N12</f>
        <v>562</v>
      </c>
      <c r="P12" s="43">
        <f>Sheet1!R12</f>
        <v>624</v>
      </c>
      <c r="Q12" s="44">
        <f t="shared" si="0"/>
        <v>1668</v>
      </c>
    </row>
    <row r="13" spans="1:17" x14ac:dyDescent="0.25">
      <c r="A13" s="47"/>
      <c r="B13" s="31" t="s">
        <v>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45">
        <f>Sheet1!F13</f>
        <v>27694</v>
      </c>
      <c r="N13" s="45">
        <f>Sheet1!J13</f>
        <v>4516</v>
      </c>
      <c r="O13" s="45">
        <f>Sheet1!N13</f>
        <v>31845</v>
      </c>
      <c r="P13" s="43">
        <f>Sheet1!R13</f>
        <v>22500</v>
      </c>
      <c r="Q13" s="44">
        <f t="shared" si="0"/>
        <v>64055</v>
      </c>
    </row>
    <row r="14" spans="1:17" x14ac:dyDescent="0.25">
      <c r="A14" s="48"/>
      <c r="B14" s="31" t="s">
        <v>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45">
        <f>Sheet1!F14</f>
        <v>28051</v>
      </c>
      <c r="N14" s="45">
        <f>Sheet1!J14</f>
        <v>5265</v>
      </c>
      <c r="O14" s="45">
        <f>Sheet1!N14</f>
        <v>32407</v>
      </c>
      <c r="P14" s="43">
        <f>Sheet1!R14</f>
        <v>23124</v>
      </c>
      <c r="Q14" s="44">
        <f t="shared" si="0"/>
        <v>65723</v>
      </c>
    </row>
    <row r="15" spans="1:17" x14ac:dyDescent="0.25">
      <c r="A15" s="46" t="s">
        <v>10</v>
      </c>
      <c r="B15" s="31" t="s">
        <v>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45">
        <f>Sheet1!F15</f>
        <v>12728</v>
      </c>
      <c r="N15" s="45">
        <f>Sheet1!J15</f>
        <v>65196</v>
      </c>
      <c r="O15" s="45">
        <f>Sheet1!N15</f>
        <v>34778</v>
      </c>
      <c r="P15" s="43">
        <f>Sheet1!R15</f>
        <v>29047</v>
      </c>
      <c r="Q15" s="44">
        <f t="shared" si="0"/>
        <v>112702</v>
      </c>
    </row>
    <row r="16" spans="1:17" x14ac:dyDescent="0.25">
      <c r="A16" s="47"/>
      <c r="B16" s="31" t="s">
        <v>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5">
        <f>Sheet1!F16</f>
        <v>0</v>
      </c>
      <c r="N16" s="45">
        <f>Sheet1!J16</f>
        <v>100</v>
      </c>
      <c r="O16" s="45">
        <f>Sheet1!N16</f>
        <v>1440</v>
      </c>
      <c r="P16" s="43">
        <f>Sheet1!R16</f>
        <v>1900</v>
      </c>
      <c r="Q16" s="44">
        <f t="shared" si="0"/>
        <v>1540</v>
      </c>
    </row>
    <row r="17" spans="1:17" x14ac:dyDescent="0.25">
      <c r="A17" s="48"/>
      <c r="B17" s="31" t="s">
        <v>2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45">
        <f>Sheet1!F17</f>
        <v>12728</v>
      </c>
      <c r="N17" s="45">
        <f>Sheet1!J17</f>
        <v>65296</v>
      </c>
      <c r="O17" s="45">
        <f>Sheet1!N17</f>
        <v>36218</v>
      </c>
      <c r="P17" s="43">
        <f>Sheet1!R17</f>
        <v>30947</v>
      </c>
      <c r="Q17" s="44">
        <f t="shared" si="0"/>
        <v>114242</v>
      </c>
    </row>
    <row r="18" spans="1:17" x14ac:dyDescent="0.25">
      <c r="A18" s="46" t="s">
        <v>11</v>
      </c>
      <c r="B18" s="31" t="s">
        <v>7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45">
        <f>Sheet1!F18</f>
        <v>4922</v>
      </c>
      <c r="N18" s="45">
        <f>Sheet1!J18</f>
        <v>47926</v>
      </c>
      <c r="O18" s="45">
        <f>Sheet1!N18</f>
        <v>7287</v>
      </c>
      <c r="P18" s="43">
        <f>Sheet1!R18</f>
        <v>12286</v>
      </c>
      <c r="Q18" s="44">
        <f t="shared" si="0"/>
        <v>60135</v>
      </c>
    </row>
    <row r="19" spans="1:17" x14ac:dyDescent="0.25">
      <c r="A19" s="47"/>
      <c r="B19" s="31" t="s">
        <v>5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5">
        <f>Sheet1!F19</f>
        <v>550</v>
      </c>
      <c r="N19" s="45">
        <f>Sheet1!J19</f>
        <v>757</v>
      </c>
      <c r="O19" s="45">
        <f>Sheet1!N19</f>
        <v>350</v>
      </c>
      <c r="P19" s="43">
        <f>Sheet1!R19</f>
        <v>190</v>
      </c>
      <c r="Q19" s="44">
        <f t="shared" si="0"/>
        <v>1657</v>
      </c>
    </row>
    <row r="20" spans="1:17" x14ac:dyDescent="0.25">
      <c r="A20" s="48"/>
      <c r="B20" s="31" t="s">
        <v>2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45">
        <f>Sheet1!F20</f>
        <v>5472</v>
      </c>
      <c r="N20" s="45">
        <f>Sheet1!J20</f>
        <v>48683</v>
      </c>
      <c r="O20" s="45">
        <f>Sheet1!N20</f>
        <v>7637</v>
      </c>
      <c r="P20" s="43">
        <f>Sheet1!R20</f>
        <v>12476</v>
      </c>
      <c r="Q20" s="44">
        <f t="shared" si="0"/>
        <v>61792</v>
      </c>
    </row>
    <row r="21" spans="1:17" x14ac:dyDescent="0.25">
      <c r="A21" s="46" t="s">
        <v>12</v>
      </c>
      <c r="B21" s="31" t="s">
        <v>9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45">
        <f>Sheet1!F21</f>
        <v>122</v>
      </c>
      <c r="N21" s="45">
        <f>Sheet1!J21</f>
        <v>170</v>
      </c>
      <c r="O21" s="45">
        <f>Sheet1!N21</f>
        <v>230</v>
      </c>
      <c r="P21" s="43">
        <f>Sheet1!R21</f>
        <v>85</v>
      </c>
      <c r="Q21" s="44">
        <f t="shared" si="0"/>
        <v>522</v>
      </c>
    </row>
    <row r="22" spans="1:17" x14ac:dyDescent="0.25">
      <c r="A22" s="48"/>
      <c r="B22" s="31" t="s">
        <v>2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5">
        <f>Sheet1!F22</f>
        <v>122</v>
      </c>
      <c r="N22" s="45">
        <f>Sheet1!J22</f>
        <v>170</v>
      </c>
      <c r="O22" s="45">
        <f>Sheet1!N22</f>
        <v>230</v>
      </c>
      <c r="P22" s="43">
        <f>Sheet1!R22</f>
        <v>85</v>
      </c>
      <c r="Q22" s="44">
        <f t="shared" si="0"/>
        <v>522</v>
      </c>
    </row>
    <row r="23" spans="1:17" x14ac:dyDescent="0.25">
      <c r="A23" s="53" t="s">
        <v>13</v>
      </c>
      <c r="B23" s="31" t="s">
        <v>7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45">
        <f>Sheet1!F23</f>
        <v>14291</v>
      </c>
      <c r="N23" s="45">
        <f>Sheet1!J23</f>
        <v>15678</v>
      </c>
      <c r="O23" s="45">
        <f>Sheet1!N23</f>
        <v>17026</v>
      </c>
      <c r="P23" s="43">
        <f>Sheet1!R23</f>
        <v>16159</v>
      </c>
      <c r="Q23" s="44">
        <f t="shared" si="0"/>
        <v>46995</v>
      </c>
    </row>
    <row r="24" spans="1:17" x14ac:dyDescent="0.25">
      <c r="A24" s="53"/>
      <c r="B24" s="31" t="s">
        <v>2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45">
        <f>Sheet1!F24</f>
        <v>14291</v>
      </c>
      <c r="N24" s="45">
        <f>Sheet1!J24</f>
        <v>15678</v>
      </c>
      <c r="O24" s="45">
        <f>Sheet1!N24</f>
        <v>17026</v>
      </c>
      <c r="P24" s="43">
        <f>Sheet1!R24</f>
        <v>16159</v>
      </c>
      <c r="Q24" s="44">
        <f t="shared" si="0"/>
        <v>46995</v>
      </c>
    </row>
    <row r="25" spans="1:17" x14ac:dyDescent="0.25">
      <c r="A25" s="55" t="s">
        <v>14</v>
      </c>
      <c r="B25" s="31" t="s">
        <v>15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45">
        <f>Sheet1!F25</f>
        <v>0</v>
      </c>
      <c r="N25" s="45">
        <f>Sheet1!J25</f>
        <v>50</v>
      </c>
      <c r="O25" s="45">
        <f>Sheet1!N25</f>
        <v>0</v>
      </c>
      <c r="P25" s="43">
        <f>Sheet1!R25</f>
        <v>0</v>
      </c>
      <c r="Q25" s="44">
        <f t="shared" si="0"/>
        <v>50</v>
      </c>
    </row>
    <row r="26" spans="1:17" x14ac:dyDescent="0.25">
      <c r="A26" s="55"/>
      <c r="B26" s="31" t="s">
        <v>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45">
        <f>Sheet1!F26</f>
        <v>0</v>
      </c>
      <c r="N26" s="45">
        <f>Sheet1!J26</f>
        <v>50</v>
      </c>
      <c r="O26" s="45">
        <f>Sheet1!N26</f>
        <v>0</v>
      </c>
      <c r="P26" s="43">
        <f>Sheet1!R26</f>
        <v>0</v>
      </c>
      <c r="Q26" s="44">
        <f t="shared" si="0"/>
        <v>50</v>
      </c>
    </row>
    <row r="27" spans="1:17" x14ac:dyDescent="0.25">
      <c r="A27" s="46" t="s">
        <v>99</v>
      </c>
      <c r="B27" s="31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45">
        <f>Sheet1!F27</f>
        <v>10630</v>
      </c>
      <c r="N27" s="45">
        <f>Sheet1!J27</f>
        <v>15710</v>
      </c>
      <c r="O27" s="45">
        <f>Sheet1!N27</f>
        <v>9870</v>
      </c>
      <c r="P27" s="43">
        <f>Sheet1!R27</f>
        <v>5030</v>
      </c>
      <c r="Q27" s="44">
        <f t="shared" si="0"/>
        <v>36210</v>
      </c>
    </row>
    <row r="28" spans="1:17" x14ac:dyDescent="0.25">
      <c r="A28" s="48"/>
      <c r="B28" s="31" t="s">
        <v>2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45">
        <f>Sheet1!F28</f>
        <v>10630</v>
      </c>
      <c r="N28" s="45">
        <f>Sheet1!J28</f>
        <v>15710</v>
      </c>
      <c r="O28" s="45">
        <f>Sheet1!N28</f>
        <v>9870</v>
      </c>
      <c r="P28" s="43">
        <f>Sheet1!R28</f>
        <v>5030</v>
      </c>
      <c r="Q28" s="44">
        <f t="shared" si="0"/>
        <v>36210</v>
      </c>
    </row>
    <row r="29" spans="1:17" x14ac:dyDescent="0.25">
      <c r="A29" s="46" t="s">
        <v>16</v>
      </c>
      <c r="B29" s="31" t="s">
        <v>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45">
        <f>Sheet1!F29</f>
        <v>0</v>
      </c>
      <c r="N29" s="45">
        <f>Sheet1!J29</f>
        <v>0</v>
      </c>
      <c r="O29" s="45">
        <f>Sheet1!N29</f>
        <v>0</v>
      </c>
      <c r="P29" s="43">
        <f>Sheet1!R29</f>
        <v>0</v>
      </c>
      <c r="Q29" s="44">
        <f t="shared" si="0"/>
        <v>0</v>
      </c>
    </row>
    <row r="30" spans="1:17" x14ac:dyDescent="0.25">
      <c r="A30" s="48"/>
      <c r="B30" s="31" t="s">
        <v>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45">
        <f>Sheet1!F30</f>
        <v>0</v>
      </c>
      <c r="N30" s="45">
        <f>Sheet1!J30</f>
        <v>0</v>
      </c>
      <c r="O30" s="45">
        <f>Sheet1!N30</f>
        <v>0</v>
      </c>
      <c r="P30" s="43">
        <f>Sheet1!R30</f>
        <v>0</v>
      </c>
      <c r="Q30" s="44">
        <f t="shared" si="0"/>
        <v>0</v>
      </c>
    </row>
    <row r="31" spans="1:17" x14ac:dyDescent="0.25">
      <c r="A31" s="46" t="s">
        <v>17</v>
      </c>
      <c r="B31" s="31" t="s">
        <v>5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45">
        <f>Sheet1!F31</f>
        <v>1350</v>
      </c>
      <c r="N31" s="45">
        <f>Sheet1!J31</f>
        <v>198</v>
      </c>
      <c r="O31" s="45">
        <f>Sheet1!N31</f>
        <v>144</v>
      </c>
      <c r="P31" s="43">
        <f>Sheet1!R31</f>
        <v>0</v>
      </c>
      <c r="Q31" s="44">
        <f t="shared" si="0"/>
        <v>1692</v>
      </c>
    </row>
    <row r="32" spans="1:17" x14ac:dyDescent="0.25">
      <c r="A32" s="48"/>
      <c r="B32" s="31" t="s">
        <v>2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45">
        <f>Sheet1!F32</f>
        <v>1350</v>
      </c>
      <c r="N32" s="45">
        <f>Sheet1!J32</f>
        <v>198</v>
      </c>
      <c r="O32" s="45">
        <f>Sheet1!N32</f>
        <v>144</v>
      </c>
      <c r="P32" s="43">
        <f>Sheet1!R32</f>
        <v>0</v>
      </c>
      <c r="Q32" s="44">
        <f t="shared" si="0"/>
        <v>1692</v>
      </c>
    </row>
    <row r="33" spans="1:17" x14ac:dyDescent="0.25">
      <c r="A33" s="46" t="s">
        <v>18</v>
      </c>
      <c r="B33" s="31" t="s">
        <v>5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45">
        <f>Sheet1!F33</f>
        <v>0</v>
      </c>
      <c r="N33" s="45">
        <f>Sheet1!J33</f>
        <v>926</v>
      </c>
      <c r="O33" s="45">
        <f>Sheet1!N33</f>
        <v>0</v>
      </c>
      <c r="P33" s="43">
        <f>Sheet1!R33</f>
        <v>0</v>
      </c>
      <c r="Q33" s="44">
        <f t="shared" si="0"/>
        <v>926</v>
      </c>
    </row>
    <row r="34" spans="1:17" x14ac:dyDescent="0.25">
      <c r="A34" s="48"/>
      <c r="B34" s="31" t="s">
        <v>2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45">
        <f>Sheet1!F34</f>
        <v>0</v>
      </c>
      <c r="N34" s="45">
        <f>Sheet1!J34</f>
        <v>926</v>
      </c>
      <c r="O34" s="45">
        <f>Sheet1!N34</f>
        <v>0</v>
      </c>
      <c r="P34" s="43">
        <f>Sheet1!R34</f>
        <v>0</v>
      </c>
      <c r="Q34" s="44">
        <f t="shared" si="0"/>
        <v>926</v>
      </c>
    </row>
    <row r="35" spans="1:17" x14ac:dyDescent="0.25">
      <c r="A35" s="46" t="s">
        <v>19</v>
      </c>
      <c r="B35" s="31" t="s">
        <v>7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45">
        <f>Sheet1!F35</f>
        <v>2760</v>
      </c>
      <c r="N35" s="45">
        <f>Sheet1!J35</f>
        <v>2460</v>
      </c>
      <c r="O35" s="45">
        <f>Sheet1!N35</f>
        <v>4350</v>
      </c>
      <c r="P35" s="43">
        <f>Sheet1!R35</f>
        <v>4120</v>
      </c>
      <c r="Q35" s="44">
        <f t="shared" si="0"/>
        <v>9570</v>
      </c>
    </row>
    <row r="36" spans="1:17" x14ac:dyDescent="0.25">
      <c r="A36" s="47"/>
      <c r="B36" s="31" t="s">
        <v>15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45">
        <f>Sheet1!F36</f>
        <v>1445</v>
      </c>
      <c r="N36" s="45">
        <f>Sheet1!J36</f>
        <v>1628</v>
      </c>
      <c r="O36" s="45">
        <f>Sheet1!N36</f>
        <v>1365</v>
      </c>
      <c r="P36" s="43">
        <f>Sheet1!R36</f>
        <v>1355</v>
      </c>
      <c r="Q36" s="44">
        <f t="shared" si="0"/>
        <v>4438</v>
      </c>
    </row>
    <row r="37" spans="1:17" x14ac:dyDescent="0.25">
      <c r="A37" s="48"/>
      <c r="B37" s="31" t="s">
        <v>2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45">
        <f>Sheet1!F37</f>
        <v>4205</v>
      </c>
      <c r="N37" s="45">
        <f>Sheet1!J37</f>
        <v>4088</v>
      </c>
      <c r="O37" s="45">
        <f>Sheet1!N37</f>
        <v>5715</v>
      </c>
      <c r="P37" s="43">
        <f>Sheet1!R37</f>
        <v>5475</v>
      </c>
      <c r="Q37" s="44">
        <f t="shared" si="0"/>
        <v>14008</v>
      </c>
    </row>
    <row r="38" spans="1:17" x14ac:dyDescent="0.25">
      <c r="A38" s="46" t="s">
        <v>20</v>
      </c>
      <c r="B38" s="31" t="s">
        <v>9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45">
        <f>Sheet1!F38</f>
        <v>0</v>
      </c>
      <c r="N38" s="45">
        <f>Sheet1!J38</f>
        <v>0</v>
      </c>
      <c r="O38" s="45">
        <f>Sheet1!N38</f>
        <v>0</v>
      </c>
      <c r="P38" s="43">
        <f>Sheet1!R38</f>
        <v>0</v>
      </c>
      <c r="Q38" s="44">
        <f t="shared" si="0"/>
        <v>0</v>
      </c>
    </row>
    <row r="39" spans="1:17" x14ac:dyDescent="0.25">
      <c r="A39" s="48"/>
      <c r="B39" s="31" t="s">
        <v>2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45">
        <f>Sheet1!F39</f>
        <v>0</v>
      </c>
      <c r="N39" s="45">
        <f>Sheet1!J39</f>
        <v>0</v>
      </c>
      <c r="O39" s="45">
        <f>Sheet1!N39</f>
        <v>0</v>
      </c>
      <c r="P39" s="43">
        <f>Sheet1!R39</f>
        <v>0</v>
      </c>
      <c r="Q39" s="44">
        <f t="shared" si="0"/>
        <v>0</v>
      </c>
    </row>
    <row r="40" spans="1:17" x14ac:dyDescent="0.25">
      <c r="A40" s="56" t="s">
        <v>21</v>
      </c>
      <c r="B40" s="31" t="s">
        <v>9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45">
        <f>Sheet1!F40</f>
        <v>0</v>
      </c>
      <c r="N40" s="45">
        <f>Sheet1!J40</f>
        <v>0</v>
      </c>
      <c r="O40" s="45">
        <f>Sheet1!N40</f>
        <v>0</v>
      </c>
      <c r="P40" s="43">
        <f>Sheet1!R40</f>
        <v>0</v>
      </c>
      <c r="Q40" s="44">
        <f t="shared" si="0"/>
        <v>0</v>
      </c>
    </row>
    <row r="41" spans="1:17" x14ac:dyDescent="0.25">
      <c r="A41" s="57"/>
      <c r="B41" s="31" t="s">
        <v>15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45">
        <f>Sheet1!F41</f>
        <v>0</v>
      </c>
      <c r="N41" s="45">
        <f>Sheet1!J41</f>
        <v>0</v>
      </c>
      <c r="O41" s="45">
        <f>Sheet1!N41</f>
        <v>0</v>
      </c>
      <c r="P41" s="43">
        <f>Sheet1!R41</f>
        <v>0</v>
      </c>
      <c r="Q41" s="44">
        <f t="shared" si="0"/>
        <v>0</v>
      </c>
    </row>
    <row r="42" spans="1:17" x14ac:dyDescent="0.25">
      <c r="A42" s="58"/>
      <c r="B42" s="31" t="s">
        <v>2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45">
        <f>Sheet1!F42</f>
        <v>0</v>
      </c>
      <c r="N42" s="45">
        <f>Sheet1!J42</f>
        <v>0</v>
      </c>
      <c r="O42" s="45">
        <f>Sheet1!N42</f>
        <v>0</v>
      </c>
      <c r="P42" s="43">
        <f>Sheet1!R42</f>
        <v>0</v>
      </c>
      <c r="Q42" s="44">
        <f t="shared" si="0"/>
        <v>0</v>
      </c>
    </row>
    <row r="43" spans="1:17" x14ac:dyDescent="0.25">
      <c r="A43" s="53" t="s">
        <v>22</v>
      </c>
      <c r="B43" s="31" t="s">
        <v>9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45">
        <f>Sheet1!F43</f>
        <v>0</v>
      </c>
      <c r="N43" s="45">
        <f>Sheet1!J43</f>
        <v>0</v>
      </c>
      <c r="O43" s="45">
        <f>Sheet1!N43</f>
        <v>0</v>
      </c>
      <c r="P43" s="43">
        <f>Sheet1!R43</f>
        <v>0</v>
      </c>
      <c r="Q43" s="44">
        <f t="shared" si="0"/>
        <v>0</v>
      </c>
    </row>
    <row r="44" spans="1:17" x14ac:dyDescent="0.25">
      <c r="A44" s="48"/>
      <c r="B44" s="31" t="s">
        <v>2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45">
        <f>Sheet1!F44</f>
        <v>0</v>
      </c>
      <c r="N44" s="45">
        <f>Sheet1!J44</f>
        <v>0</v>
      </c>
      <c r="O44" s="45">
        <f>Sheet1!N44</f>
        <v>0</v>
      </c>
      <c r="P44" s="43">
        <f>Sheet1!R44</f>
        <v>0</v>
      </c>
      <c r="Q44" s="44">
        <f t="shared" si="0"/>
        <v>0</v>
      </c>
    </row>
    <row r="45" spans="1:17" x14ac:dyDescent="0.25">
      <c r="A45" s="46" t="s">
        <v>23</v>
      </c>
      <c r="B45" s="31" t="s">
        <v>5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45">
        <f>Sheet1!F45</f>
        <v>12867</v>
      </c>
      <c r="N45" s="45">
        <f>Sheet1!J45</f>
        <v>11266</v>
      </c>
      <c r="O45" s="45">
        <f>Sheet1!N45</f>
        <v>22597</v>
      </c>
      <c r="P45" s="43">
        <f>Sheet1!R45</f>
        <v>12471</v>
      </c>
      <c r="Q45" s="44">
        <v>59201</v>
      </c>
    </row>
    <row r="46" spans="1:17" x14ac:dyDescent="0.25">
      <c r="A46" s="47"/>
      <c r="B46" s="31" t="s">
        <v>9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45">
        <f>Sheet1!F46</f>
        <v>5244</v>
      </c>
      <c r="N46" s="45">
        <f>Sheet1!J46</f>
        <v>14973</v>
      </c>
      <c r="O46" s="45">
        <f>Sheet1!N46</f>
        <v>10004</v>
      </c>
      <c r="P46" s="43">
        <f>Sheet1!R46</f>
        <v>7998</v>
      </c>
      <c r="Q46" s="44">
        <f>SUM(M46:O46)</f>
        <v>30221</v>
      </c>
    </row>
    <row r="47" spans="1:17" x14ac:dyDescent="0.25">
      <c r="A47" s="48"/>
      <c r="B47" s="31" t="s">
        <v>2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45">
        <f>Sheet1!F47</f>
        <v>18111</v>
      </c>
      <c r="N47" s="45">
        <f>Sheet1!J47</f>
        <v>26239</v>
      </c>
      <c r="O47" s="45">
        <f>Sheet1!N47</f>
        <v>32601</v>
      </c>
      <c r="P47" s="43">
        <f>Sheet1!R47</f>
        <v>20469</v>
      </c>
      <c r="Q47" s="44">
        <f>SUM(M47:O47)</f>
        <v>76951</v>
      </c>
    </row>
    <row r="48" spans="1:17" x14ac:dyDescent="0.25">
      <c r="A48" s="46" t="s">
        <v>25</v>
      </c>
      <c r="B48" s="31" t="s">
        <v>7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45">
        <f>Sheet1!F48</f>
        <v>189667</v>
      </c>
      <c r="N48" s="45">
        <f>Sheet1!J48</f>
        <v>323224</v>
      </c>
      <c r="O48" s="45">
        <f>Sheet1!N48</f>
        <v>228356</v>
      </c>
      <c r="P48" s="43">
        <f>Sheet1!R48</f>
        <v>261934</v>
      </c>
      <c r="Q48" s="44">
        <f>SUM(M48:O48)</f>
        <v>741247</v>
      </c>
    </row>
    <row r="49" spans="1:17" x14ac:dyDescent="0.25">
      <c r="A49" s="47"/>
      <c r="B49" s="31" t="s">
        <v>15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45">
        <f>Sheet1!F49</f>
        <v>221051</v>
      </c>
      <c r="N49" s="45">
        <f>Sheet1!J49</f>
        <v>429714</v>
      </c>
      <c r="O49" s="45">
        <f>Sheet1!N49</f>
        <v>446471</v>
      </c>
      <c r="P49" s="43">
        <f>Sheet1!R49</f>
        <v>253184</v>
      </c>
      <c r="Q49" s="44">
        <f>SUM(M49:O49)</f>
        <v>1097236</v>
      </c>
    </row>
    <row r="50" spans="1:17" x14ac:dyDescent="0.25">
      <c r="A50" s="47"/>
      <c r="B50" s="31" t="s">
        <v>5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45">
        <f>Sheet1!F50</f>
        <v>120478</v>
      </c>
      <c r="N50" s="45">
        <f>Sheet1!J50</f>
        <v>101457</v>
      </c>
      <c r="O50" s="45">
        <f>Sheet1!N50</f>
        <v>110477</v>
      </c>
      <c r="P50" s="43">
        <f>Sheet1!R50</f>
        <v>123030</v>
      </c>
      <c r="Q50" s="44">
        <v>455442</v>
      </c>
    </row>
    <row r="51" spans="1:17" x14ac:dyDescent="0.25">
      <c r="A51" s="47"/>
      <c r="B51" s="31" t="s">
        <v>9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45">
        <f>Sheet1!F51</f>
        <v>178221</v>
      </c>
      <c r="N51" s="45">
        <f>Sheet1!J51</f>
        <v>479830</v>
      </c>
      <c r="O51" s="45">
        <f>Sheet1!N51</f>
        <v>492574</v>
      </c>
      <c r="P51" s="43">
        <f>Sheet1!R51</f>
        <v>517887</v>
      </c>
      <c r="Q51" s="44">
        <f t="shared" ref="Q51:Q105" si="1">SUM(M51:O51)</f>
        <v>1150625</v>
      </c>
    </row>
    <row r="52" spans="1:17" x14ac:dyDescent="0.25">
      <c r="A52" s="48"/>
      <c r="B52" s="31" t="s">
        <v>2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45">
        <f>Sheet1!F52</f>
        <v>709417</v>
      </c>
      <c r="N52" s="45">
        <f>Sheet1!J52</f>
        <v>1334225</v>
      </c>
      <c r="O52" s="45">
        <f>Sheet1!N52</f>
        <v>1277878</v>
      </c>
      <c r="P52" s="43">
        <f>Sheet1!R52</f>
        <v>1156035</v>
      </c>
      <c r="Q52" s="44">
        <f t="shared" si="1"/>
        <v>3321520</v>
      </c>
    </row>
    <row r="53" spans="1:17" x14ac:dyDescent="0.25">
      <c r="A53" s="46" t="s">
        <v>26</v>
      </c>
      <c r="B53" s="31" t="s">
        <v>7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45">
        <f>Sheet1!F53</f>
        <v>23584</v>
      </c>
      <c r="N53" s="45">
        <f>Sheet1!J53</f>
        <v>15418</v>
      </c>
      <c r="O53" s="45">
        <f>Sheet1!N53</f>
        <v>16729</v>
      </c>
      <c r="P53" s="43">
        <f>Sheet1!R53</f>
        <v>6644</v>
      </c>
      <c r="Q53" s="44">
        <f t="shared" si="1"/>
        <v>55731</v>
      </c>
    </row>
    <row r="54" spans="1:17" x14ac:dyDescent="0.25">
      <c r="A54" s="47"/>
      <c r="B54" s="31" t="s">
        <v>15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45">
        <f>Sheet1!F54</f>
        <v>0</v>
      </c>
      <c r="N54" s="45">
        <f>Sheet1!J54</f>
        <v>0</v>
      </c>
      <c r="O54" s="45">
        <f>Sheet1!N54</f>
        <v>0</v>
      </c>
      <c r="P54" s="43">
        <f>Sheet1!R54</f>
        <v>0</v>
      </c>
      <c r="Q54" s="44">
        <f t="shared" si="1"/>
        <v>0</v>
      </c>
    </row>
    <row r="55" spans="1:17" x14ac:dyDescent="0.25">
      <c r="A55" s="47"/>
      <c r="B55" s="31" t="s">
        <v>5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45">
        <f>Sheet1!F55</f>
        <v>81008</v>
      </c>
      <c r="N55" s="45">
        <f>Sheet1!J55</f>
        <v>83319</v>
      </c>
      <c r="O55" s="45">
        <f>Sheet1!N55</f>
        <v>166430</v>
      </c>
      <c r="P55" s="43">
        <f>Sheet1!R55</f>
        <v>95693</v>
      </c>
      <c r="Q55" s="44">
        <f t="shared" si="1"/>
        <v>330757</v>
      </c>
    </row>
    <row r="56" spans="1:17" x14ac:dyDescent="0.25">
      <c r="A56" s="47"/>
      <c r="B56" s="31" t="s">
        <v>9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45">
        <f>Sheet1!F56</f>
        <v>0</v>
      </c>
      <c r="N56" s="45">
        <f>Sheet1!J56</f>
        <v>0</v>
      </c>
      <c r="O56" s="45">
        <f>Sheet1!N56</f>
        <v>0</v>
      </c>
      <c r="P56" s="43">
        <f>Sheet1!R56</f>
        <v>0</v>
      </c>
      <c r="Q56" s="44">
        <f t="shared" si="1"/>
        <v>0</v>
      </c>
    </row>
    <row r="57" spans="1:17" x14ac:dyDescent="0.25">
      <c r="A57" s="48"/>
      <c r="B57" s="31" t="s">
        <v>2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45">
        <f>Sheet1!F57</f>
        <v>104592</v>
      </c>
      <c r="N57" s="45">
        <f>Sheet1!J57</f>
        <v>98737</v>
      </c>
      <c r="O57" s="45">
        <f>Sheet1!N57</f>
        <v>183159</v>
      </c>
      <c r="P57" s="43">
        <f>Sheet1!R57</f>
        <v>102337</v>
      </c>
      <c r="Q57" s="44">
        <f t="shared" si="1"/>
        <v>386488</v>
      </c>
    </row>
    <row r="58" spans="1:17" x14ac:dyDescent="0.25">
      <c r="A58" s="46" t="s">
        <v>27</v>
      </c>
      <c r="B58" s="31" t="s">
        <v>9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45">
        <f>Sheet1!F58</f>
        <v>0</v>
      </c>
      <c r="N58" s="45">
        <f>Sheet1!J58</f>
        <v>0</v>
      </c>
      <c r="O58" s="45">
        <f>Sheet1!N58</f>
        <v>0</v>
      </c>
      <c r="P58" s="43">
        <f>Sheet1!R58</f>
        <v>0</v>
      </c>
      <c r="Q58" s="44">
        <f t="shared" si="1"/>
        <v>0</v>
      </c>
    </row>
    <row r="59" spans="1:17" x14ac:dyDescent="0.25">
      <c r="A59" s="48"/>
      <c r="B59" s="31" t="s">
        <v>2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45">
        <f>Sheet1!F59</f>
        <v>0</v>
      </c>
      <c r="N59" s="45">
        <f>Sheet1!J59</f>
        <v>0</v>
      </c>
      <c r="O59" s="45">
        <f>Sheet1!N59</f>
        <v>0</v>
      </c>
      <c r="P59" s="43">
        <f>Sheet1!R59</f>
        <v>0</v>
      </c>
      <c r="Q59" s="44">
        <f t="shared" si="1"/>
        <v>0</v>
      </c>
    </row>
    <row r="60" spans="1:17" x14ac:dyDescent="0.25">
      <c r="A60" s="46" t="s">
        <v>28</v>
      </c>
      <c r="B60" s="31" t="s">
        <v>5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45">
        <f>Sheet1!F60</f>
        <v>330</v>
      </c>
      <c r="N60" s="45">
        <f>Sheet1!J60</f>
        <v>611</v>
      </c>
      <c r="O60" s="45">
        <f>Sheet1!N60</f>
        <v>1255</v>
      </c>
      <c r="P60" s="43">
        <f>Sheet1!R60</f>
        <v>1462</v>
      </c>
      <c r="Q60" s="44">
        <f t="shared" si="1"/>
        <v>2196</v>
      </c>
    </row>
    <row r="61" spans="1:17" x14ac:dyDescent="0.25">
      <c r="A61" s="48"/>
      <c r="B61" s="31" t="s">
        <v>2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45">
        <f>Sheet1!F61</f>
        <v>330</v>
      </c>
      <c r="N61" s="45">
        <f>Sheet1!J61</f>
        <v>611</v>
      </c>
      <c r="O61" s="45">
        <f>Sheet1!N61</f>
        <v>1255</v>
      </c>
      <c r="P61" s="43">
        <f>Sheet1!R61</f>
        <v>1462</v>
      </c>
      <c r="Q61" s="44">
        <f t="shared" si="1"/>
        <v>2196</v>
      </c>
    </row>
    <row r="62" spans="1:17" x14ac:dyDescent="0.25">
      <c r="A62" s="46" t="s">
        <v>29</v>
      </c>
      <c r="B62" s="31" t="s">
        <v>5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45">
        <f>Sheet1!F62</f>
        <v>57979</v>
      </c>
      <c r="N62" s="45">
        <f>Sheet1!J62</f>
        <v>34630</v>
      </c>
      <c r="O62" s="45">
        <f>Sheet1!N62</f>
        <v>28792</v>
      </c>
      <c r="P62" s="43">
        <f>Sheet1!R62</f>
        <v>30342</v>
      </c>
      <c r="Q62" s="44">
        <f t="shared" si="1"/>
        <v>121401</v>
      </c>
    </row>
    <row r="63" spans="1:17" x14ac:dyDescent="0.25">
      <c r="A63" s="48"/>
      <c r="B63" s="31" t="s">
        <v>2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45">
        <f>Sheet1!F63</f>
        <v>57979</v>
      </c>
      <c r="N63" s="45">
        <f>Sheet1!J63</f>
        <v>34630</v>
      </c>
      <c r="O63" s="45">
        <f>Sheet1!N63</f>
        <v>28792</v>
      </c>
      <c r="P63" s="43">
        <f>Sheet1!R63</f>
        <v>30342</v>
      </c>
      <c r="Q63" s="44">
        <f t="shared" si="1"/>
        <v>121401</v>
      </c>
    </row>
    <row r="64" spans="1:17" x14ac:dyDescent="0.25">
      <c r="A64" s="46" t="s">
        <v>30</v>
      </c>
      <c r="B64" s="31" t="s">
        <v>5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45">
        <f>Sheet1!F64</f>
        <v>40</v>
      </c>
      <c r="N64" s="45">
        <f>Sheet1!J64</f>
        <v>0</v>
      </c>
      <c r="O64" s="45">
        <f>Sheet1!N64</f>
        <v>0</v>
      </c>
      <c r="P64" s="43">
        <f>Sheet1!R64</f>
        <v>0</v>
      </c>
      <c r="Q64" s="44">
        <f t="shared" si="1"/>
        <v>40</v>
      </c>
    </row>
    <row r="65" spans="1:17" x14ac:dyDescent="0.25">
      <c r="A65" s="47"/>
      <c r="B65" s="31" t="s">
        <v>9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45">
        <f>Sheet1!F65</f>
        <v>859</v>
      </c>
      <c r="N65" s="45">
        <f>Sheet1!J65</f>
        <v>199</v>
      </c>
      <c r="O65" s="45">
        <f>Sheet1!N65</f>
        <v>1505</v>
      </c>
      <c r="P65" s="43">
        <f>Sheet1!R65</f>
        <v>174</v>
      </c>
      <c r="Q65" s="44">
        <f t="shared" si="1"/>
        <v>2563</v>
      </c>
    </row>
    <row r="66" spans="1:17" x14ac:dyDescent="0.25">
      <c r="A66" s="48"/>
      <c r="B66" s="31" t="s">
        <v>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45">
        <f>Sheet1!F66</f>
        <v>899</v>
      </c>
      <c r="N66" s="45">
        <f>Sheet1!J66</f>
        <v>199</v>
      </c>
      <c r="O66" s="45">
        <f>Sheet1!N66</f>
        <v>1505</v>
      </c>
      <c r="P66" s="43">
        <f>Sheet1!R66</f>
        <v>174</v>
      </c>
      <c r="Q66" s="44">
        <f t="shared" si="1"/>
        <v>2603</v>
      </c>
    </row>
    <row r="67" spans="1:17" x14ac:dyDescent="0.25">
      <c r="A67" s="46" t="s">
        <v>98</v>
      </c>
      <c r="B67" s="31" t="s">
        <v>7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45">
        <f>Sheet1!F67</f>
        <v>3330</v>
      </c>
      <c r="N67" s="45">
        <f>Sheet1!J67</f>
        <v>530</v>
      </c>
      <c r="O67" s="45">
        <f>Sheet1!N67</f>
        <v>1434</v>
      </c>
      <c r="P67" s="43">
        <f>Sheet1!R67</f>
        <v>1323</v>
      </c>
      <c r="Q67" s="44">
        <f t="shared" si="1"/>
        <v>5294</v>
      </c>
    </row>
    <row r="68" spans="1:17" x14ac:dyDescent="0.25">
      <c r="A68" s="47"/>
      <c r="B68" s="31" t="s">
        <v>15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45">
        <f>Sheet1!F68</f>
        <v>935</v>
      </c>
      <c r="N68" s="45">
        <f>Sheet1!J68</f>
        <v>743</v>
      </c>
      <c r="O68" s="45">
        <f>Sheet1!N68</f>
        <v>628</v>
      </c>
      <c r="P68" s="43">
        <f>Sheet1!R68</f>
        <v>265</v>
      </c>
      <c r="Q68" s="44">
        <f t="shared" si="1"/>
        <v>2306</v>
      </c>
    </row>
    <row r="69" spans="1:17" x14ac:dyDescent="0.25">
      <c r="A69" s="48"/>
      <c r="B69" s="31" t="s">
        <v>2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45">
        <f>Sheet1!F69</f>
        <v>4265</v>
      </c>
      <c r="N69" s="45">
        <f>Sheet1!J69</f>
        <v>1273</v>
      </c>
      <c r="O69" s="45">
        <f>Sheet1!N69</f>
        <v>2062</v>
      </c>
      <c r="P69" s="43">
        <f>Sheet1!R69</f>
        <v>1588</v>
      </c>
      <c r="Q69" s="44">
        <f t="shared" si="1"/>
        <v>7600</v>
      </c>
    </row>
    <row r="70" spans="1:17" x14ac:dyDescent="0.25">
      <c r="A70" s="46" t="s">
        <v>31</v>
      </c>
      <c r="B70" s="31" t="s">
        <v>7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45">
        <f>Sheet1!F70</f>
        <v>135408</v>
      </c>
      <c r="N70" s="45">
        <f>Sheet1!J70</f>
        <v>280000</v>
      </c>
      <c r="O70" s="45">
        <f>Sheet1!N70</f>
        <v>226026</v>
      </c>
      <c r="P70" s="43">
        <f>Sheet1!R70</f>
        <v>183812</v>
      </c>
      <c r="Q70" s="44">
        <f t="shared" si="1"/>
        <v>641434</v>
      </c>
    </row>
    <row r="71" spans="1:17" x14ac:dyDescent="0.25">
      <c r="A71" s="47"/>
      <c r="B71" s="31" t="s">
        <v>5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45">
        <f>Sheet1!F71</f>
        <v>6848</v>
      </c>
      <c r="N71" s="45">
        <f>Sheet1!J71</f>
        <v>1970</v>
      </c>
      <c r="O71" s="45">
        <f>Sheet1!N71</f>
        <v>5423</v>
      </c>
      <c r="P71" s="43">
        <f>Sheet1!R71</f>
        <v>2193</v>
      </c>
      <c r="Q71" s="44">
        <f t="shared" si="1"/>
        <v>14241</v>
      </c>
    </row>
    <row r="72" spans="1:17" x14ac:dyDescent="0.25">
      <c r="A72" s="48"/>
      <c r="B72" s="31" t="s">
        <v>2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45">
        <f>Sheet1!F72</f>
        <v>142256</v>
      </c>
      <c r="N72" s="45">
        <f>Sheet1!J72</f>
        <v>281970</v>
      </c>
      <c r="O72" s="45">
        <f>Sheet1!N72</f>
        <v>231449</v>
      </c>
      <c r="P72" s="43">
        <f>Sheet1!R72</f>
        <v>186005</v>
      </c>
      <c r="Q72" s="44">
        <f t="shared" si="1"/>
        <v>655675</v>
      </c>
    </row>
    <row r="73" spans="1:17" x14ac:dyDescent="0.25">
      <c r="A73" s="46" t="s">
        <v>32</v>
      </c>
      <c r="B73" s="31" t="s">
        <v>7</v>
      </c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45">
        <f>Sheet1!F73</f>
        <v>347877</v>
      </c>
      <c r="N73" s="45">
        <f>Sheet1!J73</f>
        <v>486161</v>
      </c>
      <c r="O73" s="45">
        <f>Sheet1!N73</f>
        <v>415215</v>
      </c>
      <c r="P73" s="43">
        <f>Sheet1!R73</f>
        <v>470148</v>
      </c>
      <c r="Q73" s="44">
        <f t="shared" si="1"/>
        <v>1249253</v>
      </c>
    </row>
    <row r="74" spans="1:17" x14ac:dyDescent="0.25">
      <c r="A74" s="47"/>
      <c r="B74" s="31" t="s">
        <v>5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45">
        <f>Sheet1!F74</f>
        <v>189568</v>
      </c>
      <c r="N74" s="45">
        <f>Sheet1!J74</f>
        <v>151488</v>
      </c>
      <c r="O74" s="45">
        <f>Sheet1!N74</f>
        <v>159761</v>
      </c>
      <c r="P74" s="43">
        <f>Sheet1!R74</f>
        <v>255675</v>
      </c>
      <c r="Q74" s="44">
        <f t="shared" si="1"/>
        <v>500817</v>
      </c>
    </row>
    <row r="75" spans="1:17" x14ac:dyDescent="0.25">
      <c r="A75" s="48"/>
      <c r="B75" s="31" t="s">
        <v>2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45">
        <f>Sheet1!F75</f>
        <v>537445</v>
      </c>
      <c r="N75" s="45">
        <f>Sheet1!J75</f>
        <v>637649</v>
      </c>
      <c r="O75" s="45">
        <f>Sheet1!N75</f>
        <v>574976</v>
      </c>
      <c r="P75" s="43">
        <f>Sheet1!R75</f>
        <v>725823</v>
      </c>
      <c r="Q75" s="44">
        <f t="shared" si="1"/>
        <v>1750070</v>
      </c>
    </row>
    <row r="76" spans="1:17" x14ac:dyDescent="0.25">
      <c r="A76" s="46" t="s">
        <v>33</v>
      </c>
      <c r="B76" s="31" t="s">
        <v>5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45">
        <f>Sheet1!F76</f>
        <v>0</v>
      </c>
      <c r="N76" s="45">
        <f>Sheet1!J76</f>
        <v>0</v>
      </c>
      <c r="O76" s="45">
        <f>Sheet1!N76</f>
        <v>1840</v>
      </c>
      <c r="P76" s="43">
        <f>Sheet1!R76</f>
        <v>0</v>
      </c>
      <c r="Q76" s="44">
        <f t="shared" si="1"/>
        <v>1840</v>
      </c>
    </row>
    <row r="77" spans="1:17" x14ac:dyDescent="0.25">
      <c r="A77" s="48"/>
      <c r="B77" s="31" t="s">
        <v>2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45">
        <f>Sheet1!F77</f>
        <v>0</v>
      </c>
      <c r="N77" s="45">
        <f>Sheet1!J77</f>
        <v>0</v>
      </c>
      <c r="O77" s="45">
        <f>Sheet1!N77</f>
        <v>1840</v>
      </c>
      <c r="P77" s="43">
        <f>Sheet1!R77</f>
        <v>0</v>
      </c>
      <c r="Q77" s="44">
        <f t="shared" si="1"/>
        <v>1840</v>
      </c>
    </row>
    <row r="78" spans="1:17" x14ac:dyDescent="0.25">
      <c r="A78" s="46" t="s">
        <v>34</v>
      </c>
      <c r="B78" s="31" t="s">
        <v>7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45">
        <f>Sheet1!F78</f>
        <v>1175</v>
      </c>
      <c r="N78" s="45">
        <f>Sheet1!J78</f>
        <v>1100</v>
      </c>
      <c r="O78" s="45">
        <f>Sheet1!N78</f>
        <v>1050</v>
      </c>
      <c r="P78" s="43">
        <f>Sheet1!R78</f>
        <v>250</v>
      </c>
      <c r="Q78" s="44">
        <f t="shared" si="1"/>
        <v>3325</v>
      </c>
    </row>
    <row r="79" spans="1:17" x14ac:dyDescent="0.25">
      <c r="A79" s="47"/>
      <c r="B79" s="31" t="s">
        <v>15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45">
        <f>Sheet1!F79</f>
        <v>163070</v>
      </c>
      <c r="N79" s="45">
        <f>Sheet1!J79</f>
        <v>313465</v>
      </c>
      <c r="O79" s="45">
        <f>Sheet1!N79</f>
        <v>251917</v>
      </c>
      <c r="P79" s="43">
        <f>Sheet1!R79</f>
        <v>197975</v>
      </c>
      <c r="Q79" s="44">
        <f t="shared" si="1"/>
        <v>728452</v>
      </c>
    </row>
    <row r="80" spans="1:17" x14ac:dyDescent="0.25">
      <c r="A80" s="48"/>
      <c r="B80" s="31" t="s">
        <v>2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45">
        <f>Sheet1!F80</f>
        <v>164245</v>
      </c>
      <c r="N80" s="45">
        <f>Sheet1!J80</f>
        <v>314565</v>
      </c>
      <c r="O80" s="45">
        <f>Sheet1!N80</f>
        <v>252967</v>
      </c>
      <c r="P80" s="43">
        <f>Sheet1!R80</f>
        <v>198225</v>
      </c>
      <c r="Q80" s="44">
        <f t="shared" si="1"/>
        <v>731777</v>
      </c>
    </row>
    <row r="81" spans="1:17" x14ac:dyDescent="0.25">
      <c r="A81" s="46" t="s">
        <v>35</v>
      </c>
      <c r="B81" s="31" t="s">
        <v>15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45">
        <f>Sheet1!F81</f>
        <v>411</v>
      </c>
      <c r="N81" s="45">
        <f>Sheet1!J81</f>
        <v>483</v>
      </c>
      <c r="O81" s="45">
        <f>Sheet1!N81</f>
        <v>456</v>
      </c>
      <c r="P81" s="43">
        <f>Sheet1!R81</f>
        <v>102</v>
      </c>
      <c r="Q81" s="44">
        <f t="shared" si="1"/>
        <v>1350</v>
      </c>
    </row>
    <row r="82" spans="1:17" x14ac:dyDescent="0.25">
      <c r="A82" s="47"/>
      <c r="B82" s="31" t="s">
        <v>5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45">
        <f>Sheet1!F82</f>
        <v>16077</v>
      </c>
      <c r="N82" s="45">
        <f>Sheet1!J82</f>
        <v>15947</v>
      </c>
      <c r="O82" s="45">
        <f>Sheet1!N82</f>
        <v>14554</v>
      </c>
      <c r="P82" s="43">
        <f>Sheet1!R82</f>
        <v>17701</v>
      </c>
      <c r="Q82" s="44">
        <f t="shared" si="1"/>
        <v>46578</v>
      </c>
    </row>
    <row r="83" spans="1:17" x14ac:dyDescent="0.25">
      <c r="A83" s="47"/>
      <c r="B83" s="31" t="s">
        <v>9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45">
        <f>Sheet1!F83</f>
        <v>0</v>
      </c>
      <c r="N83" s="45">
        <f>Sheet1!J83</f>
        <v>21</v>
      </c>
      <c r="O83" s="45">
        <f>Sheet1!N83</f>
        <v>0</v>
      </c>
      <c r="P83" s="43">
        <f>Sheet1!R83</f>
        <v>0</v>
      </c>
      <c r="Q83" s="44">
        <f t="shared" si="1"/>
        <v>21</v>
      </c>
    </row>
    <row r="84" spans="1:17" x14ac:dyDescent="0.25">
      <c r="A84" s="48"/>
      <c r="B84" s="31" t="s">
        <v>2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45">
        <f>Sheet1!F84</f>
        <v>16488</v>
      </c>
      <c r="N84" s="45">
        <f>Sheet1!J84</f>
        <v>16451</v>
      </c>
      <c r="O84" s="45">
        <f>Sheet1!N84</f>
        <v>15010</v>
      </c>
      <c r="P84" s="43">
        <f>Sheet1!R84</f>
        <v>17803</v>
      </c>
      <c r="Q84" s="44">
        <f t="shared" si="1"/>
        <v>47949</v>
      </c>
    </row>
    <row r="85" spans="1:17" x14ac:dyDescent="0.25">
      <c r="A85" s="46" t="s">
        <v>75</v>
      </c>
      <c r="B85" s="31" t="s">
        <v>5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45">
        <f>Sheet1!F85</f>
        <v>240</v>
      </c>
      <c r="N85" s="45">
        <f>Sheet1!J85</f>
        <v>60</v>
      </c>
      <c r="O85" s="45">
        <f>Sheet1!N85</f>
        <v>40</v>
      </c>
      <c r="P85" s="43">
        <f>Sheet1!R85</f>
        <v>20</v>
      </c>
      <c r="Q85" s="44">
        <f t="shared" si="1"/>
        <v>340</v>
      </c>
    </row>
    <row r="86" spans="1:17" x14ac:dyDescent="0.25">
      <c r="A86" s="48"/>
      <c r="B86" s="31" t="s">
        <v>2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45">
        <f>Sheet1!F86</f>
        <v>240</v>
      </c>
      <c r="N86" s="45">
        <f>Sheet1!J86</f>
        <v>60</v>
      </c>
      <c r="O86" s="45">
        <f>Sheet1!N86</f>
        <v>40</v>
      </c>
      <c r="P86" s="43">
        <f>Sheet1!R86</f>
        <v>20</v>
      </c>
      <c r="Q86" s="44">
        <f t="shared" si="1"/>
        <v>340</v>
      </c>
    </row>
    <row r="87" spans="1:17" x14ac:dyDescent="0.25">
      <c r="A87" s="46" t="s">
        <v>74</v>
      </c>
      <c r="B87" s="31" t="s">
        <v>5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45">
        <f>Sheet1!F87</f>
        <v>25</v>
      </c>
      <c r="N87" s="45">
        <f>Sheet1!J87</f>
        <v>101</v>
      </c>
      <c r="O87" s="45">
        <f>Sheet1!N87</f>
        <v>41</v>
      </c>
      <c r="P87" s="43">
        <f>Sheet1!R87</f>
        <v>0</v>
      </c>
      <c r="Q87" s="44">
        <f t="shared" si="1"/>
        <v>167</v>
      </c>
    </row>
    <row r="88" spans="1:17" x14ac:dyDescent="0.25">
      <c r="A88" s="48"/>
      <c r="B88" s="31" t="s">
        <v>2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45">
        <f>Sheet1!F88</f>
        <v>25</v>
      </c>
      <c r="N88" s="45">
        <f>Sheet1!J88</f>
        <v>101</v>
      </c>
      <c r="O88" s="45">
        <f>Sheet1!N88</f>
        <v>41</v>
      </c>
      <c r="P88" s="43">
        <f>Sheet1!R88</f>
        <v>0</v>
      </c>
      <c r="Q88" s="44">
        <f t="shared" si="1"/>
        <v>167</v>
      </c>
    </row>
    <row r="89" spans="1:17" x14ac:dyDescent="0.25">
      <c r="A89" s="46" t="s">
        <v>36</v>
      </c>
      <c r="B89" s="31" t="s">
        <v>9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45">
        <f>Sheet1!F89</f>
        <v>0</v>
      </c>
      <c r="N89" s="45">
        <f>Sheet1!J89</f>
        <v>0</v>
      </c>
      <c r="O89" s="45">
        <f>Sheet1!N89</f>
        <v>0</v>
      </c>
      <c r="P89" s="43">
        <f>Sheet1!R89</f>
        <v>0</v>
      </c>
      <c r="Q89" s="44">
        <f t="shared" si="1"/>
        <v>0</v>
      </c>
    </row>
    <row r="90" spans="1:17" x14ac:dyDescent="0.25">
      <c r="A90" s="48"/>
      <c r="B90" s="31" t="s">
        <v>2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45">
        <f>Sheet1!F90</f>
        <v>0</v>
      </c>
      <c r="N90" s="45">
        <f>Sheet1!J90</f>
        <v>0</v>
      </c>
      <c r="O90" s="45">
        <f>Sheet1!N90</f>
        <v>0</v>
      </c>
      <c r="P90" s="43">
        <f>Sheet1!R90</f>
        <v>0</v>
      </c>
      <c r="Q90" s="44">
        <f t="shared" si="1"/>
        <v>0</v>
      </c>
    </row>
    <row r="91" spans="1:17" x14ac:dyDescent="0.25">
      <c r="A91" s="46" t="s">
        <v>37</v>
      </c>
      <c r="B91" s="31" t="s">
        <v>9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45">
        <f>Sheet1!F91</f>
        <v>0</v>
      </c>
      <c r="N91" s="45">
        <f>Sheet1!J91</f>
        <v>0</v>
      </c>
      <c r="O91" s="45">
        <f>Sheet1!N91</f>
        <v>0</v>
      </c>
      <c r="P91" s="43">
        <f>Sheet1!R91</f>
        <v>0</v>
      </c>
      <c r="Q91" s="44">
        <f t="shared" si="1"/>
        <v>0</v>
      </c>
    </row>
    <row r="92" spans="1:17" x14ac:dyDescent="0.25">
      <c r="A92" s="48"/>
      <c r="B92" s="31" t="s">
        <v>2</v>
      </c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45">
        <f>Sheet1!F92</f>
        <v>0</v>
      </c>
      <c r="N92" s="45">
        <f>Sheet1!J92</f>
        <v>0</v>
      </c>
      <c r="O92" s="45">
        <f>Sheet1!N92</f>
        <v>0</v>
      </c>
      <c r="P92" s="43">
        <f>Sheet1!R92</f>
        <v>0</v>
      </c>
      <c r="Q92" s="44">
        <f t="shared" si="1"/>
        <v>0</v>
      </c>
    </row>
    <row r="93" spans="1:17" x14ac:dyDescent="0.25">
      <c r="A93" s="46" t="s">
        <v>38</v>
      </c>
      <c r="B93" s="31" t="s">
        <v>9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45">
        <f>Sheet1!F93</f>
        <v>0</v>
      </c>
      <c r="N93" s="45">
        <f>Sheet1!J93</f>
        <v>0</v>
      </c>
      <c r="O93" s="45">
        <f>Sheet1!N93</f>
        <v>0</v>
      </c>
      <c r="P93" s="43">
        <f>Sheet1!R93</f>
        <v>0</v>
      </c>
      <c r="Q93" s="44">
        <f t="shared" si="1"/>
        <v>0</v>
      </c>
    </row>
    <row r="94" spans="1:17" x14ac:dyDescent="0.25">
      <c r="A94" s="54"/>
      <c r="B94" s="31" t="s">
        <v>2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45">
        <f>Sheet1!F94</f>
        <v>0</v>
      </c>
      <c r="N94" s="45">
        <f>Sheet1!J94</f>
        <v>0</v>
      </c>
      <c r="O94" s="45">
        <f>Sheet1!N94</f>
        <v>0</v>
      </c>
      <c r="P94" s="43">
        <f>Sheet1!R94</f>
        <v>0</v>
      </c>
      <c r="Q94" s="44">
        <f t="shared" si="1"/>
        <v>0</v>
      </c>
    </row>
    <row r="95" spans="1:17" x14ac:dyDescent="0.25">
      <c r="A95" s="46" t="s">
        <v>39</v>
      </c>
      <c r="B95" s="31" t="s">
        <v>5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45">
        <f>Sheet1!F95</f>
        <v>0</v>
      </c>
      <c r="N95" s="45">
        <f>Sheet1!J95</f>
        <v>0</v>
      </c>
      <c r="O95" s="45">
        <f>Sheet1!N95</f>
        <v>0</v>
      </c>
      <c r="P95" s="43">
        <f>Sheet1!R95</f>
        <v>0</v>
      </c>
      <c r="Q95" s="44">
        <f t="shared" si="1"/>
        <v>0</v>
      </c>
    </row>
    <row r="96" spans="1:17" x14ac:dyDescent="0.25">
      <c r="A96" s="48"/>
      <c r="B96" s="31" t="s">
        <v>2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45">
        <f>Sheet1!F96</f>
        <v>0</v>
      </c>
      <c r="N96" s="45">
        <f>Sheet1!J96</f>
        <v>0</v>
      </c>
      <c r="O96" s="45">
        <f>Sheet1!N96</f>
        <v>0</v>
      </c>
      <c r="P96" s="43">
        <f>Sheet1!R96</f>
        <v>0</v>
      </c>
      <c r="Q96" s="44">
        <f t="shared" si="1"/>
        <v>0</v>
      </c>
    </row>
    <row r="97" spans="1:17" x14ac:dyDescent="0.25">
      <c r="A97" s="46" t="s">
        <v>40</v>
      </c>
      <c r="B97" s="31" t="s">
        <v>7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45">
        <f>Sheet1!F97</f>
        <v>70566</v>
      </c>
      <c r="N97" s="45">
        <f>Sheet1!J97</f>
        <v>149941</v>
      </c>
      <c r="O97" s="45">
        <f>Sheet1!N97</f>
        <v>170923</v>
      </c>
      <c r="P97" s="43">
        <f>Sheet1!R97</f>
        <v>155127</v>
      </c>
      <c r="Q97" s="44">
        <f t="shared" si="1"/>
        <v>391430</v>
      </c>
    </row>
    <row r="98" spans="1:17" x14ac:dyDescent="0.25">
      <c r="A98" s="47"/>
      <c r="B98" s="31" t="s">
        <v>5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45">
        <f>Sheet1!F98</f>
        <v>165</v>
      </c>
      <c r="N98" s="45">
        <f>Sheet1!J98</f>
        <v>955</v>
      </c>
      <c r="O98" s="45">
        <f>Sheet1!N98</f>
        <v>0</v>
      </c>
      <c r="P98" s="43">
        <f>Sheet1!R98</f>
        <v>5640</v>
      </c>
      <c r="Q98" s="44">
        <f t="shared" si="1"/>
        <v>1120</v>
      </c>
    </row>
    <row r="99" spans="1:17" x14ac:dyDescent="0.25">
      <c r="A99" s="47"/>
      <c r="B99" s="31" t="s">
        <v>9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45">
        <f>Sheet1!F99</f>
        <v>19517</v>
      </c>
      <c r="N99" s="45">
        <f>Sheet1!J99</f>
        <v>104372</v>
      </c>
      <c r="O99" s="45">
        <f>Sheet1!N99</f>
        <v>0</v>
      </c>
      <c r="P99" s="43">
        <f>Sheet1!R99</f>
        <v>0</v>
      </c>
      <c r="Q99" s="44">
        <f t="shared" si="1"/>
        <v>123889</v>
      </c>
    </row>
    <row r="100" spans="1:17" x14ac:dyDescent="0.25">
      <c r="A100" s="48"/>
      <c r="B100" s="31" t="s">
        <v>2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45">
        <f>Sheet1!F100</f>
        <v>90248</v>
      </c>
      <c r="N100" s="45">
        <f>Sheet1!J100</f>
        <v>255268</v>
      </c>
      <c r="O100" s="45">
        <f>Sheet1!N100</f>
        <v>170923</v>
      </c>
      <c r="P100" s="43">
        <f>Sheet1!R100</f>
        <v>160767</v>
      </c>
      <c r="Q100" s="44">
        <f t="shared" si="1"/>
        <v>516439</v>
      </c>
    </row>
    <row r="101" spans="1:17" x14ac:dyDescent="0.25">
      <c r="A101" s="46" t="s">
        <v>97</v>
      </c>
      <c r="B101" s="31" t="s">
        <v>7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45">
        <f>Sheet1!F101</f>
        <v>100</v>
      </c>
      <c r="N101" s="45">
        <f>Sheet1!J101</f>
        <v>0</v>
      </c>
      <c r="O101" s="45">
        <f>Sheet1!N101</f>
        <v>0</v>
      </c>
      <c r="P101" s="43">
        <f>Sheet1!R101</f>
        <v>0</v>
      </c>
      <c r="Q101" s="44">
        <f t="shared" si="1"/>
        <v>100</v>
      </c>
    </row>
    <row r="102" spans="1:17" x14ac:dyDescent="0.25">
      <c r="A102" s="47"/>
      <c r="B102" s="31" t="s">
        <v>15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45">
        <f>Sheet1!F102</f>
        <v>55195</v>
      </c>
      <c r="N102" s="45">
        <f>Sheet1!J102</f>
        <v>58351</v>
      </c>
      <c r="O102" s="45">
        <f>Sheet1!N102</f>
        <v>77631</v>
      </c>
      <c r="P102" s="43">
        <f>Sheet1!R102</f>
        <v>43321</v>
      </c>
      <c r="Q102" s="44">
        <f t="shared" si="1"/>
        <v>191177</v>
      </c>
    </row>
    <row r="103" spans="1:17" x14ac:dyDescent="0.25">
      <c r="A103" s="48"/>
      <c r="B103" s="31" t="s">
        <v>2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45">
        <f>Sheet1!F103</f>
        <v>55295</v>
      </c>
      <c r="N103" s="45">
        <f>Sheet1!J103</f>
        <v>58351</v>
      </c>
      <c r="O103" s="45">
        <f>Sheet1!N103</f>
        <v>77631</v>
      </c>
      <c r="P103" s="43">
        <f>Sheet1!R103</f>
        <v>43321</v>
      </c>
      <c r="Q103" s="44">
        <f t="shared" si="1"/>
        <v>191277</v>
      </c>
    </row>
    <row r="104" spans="1:17" x14ac:dyDescent="0.25">
      <c r="A104" s="46" t="s">
        <v>41</v>
      </c>
      <c r="B104" s="31" t="s">
        <v>7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45">
        <f>Sheet1!F104</f>
        <v>61713</v>
      </c>
      <c r="N104" s="45">
        <f>Sheet1!J104</f>
        <v>105657</v>
      </c>
      <c r="O104" s="45">
        <f>Sheet1!N104</f>
        <v>115916</v>
      </c>
      <c r="P104" s="43">
        <f>Sheet1!R104</f>
        <v>150099</v>
      </c>
      <c r="Q104" s="44">
        <f t="shared" si="1"/>
        <v>283286</v>
      </c>
    </row>
    <row r="105" spans="1:17" x14ac:dyDescent="0.25">
      <c r="A105" s="47"/>
      <c r="B105" s="31" t="s">
        <v>15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45">
        <f>Sheet1!F105</f>
        <v>5600</v>
      </c>
      <c r="N105" s="45">
        <f>Sheet1!J105</f>
        <v>6050</v>
      </c>
      <c r="O105" s="45">
        <f>Sheet1!N105</f>
        <v>1100</v>
      </c>
      <c r="P105" s="43">
        <f>Sheet1!R105</f>
        <v>383</v>
      </c>
      <c r="Q105" s="44">
        <f t="shared" si="1"/>
        <v>12750</v>
      </c>
    </row>
    <row r="106" spans="1:17" x14ac:dyDescent="0.25">
      <c r="A106" s="47"/>
      <c r="B106" s="31" t="s">
        <v>5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45">
        <f>Sheet1!F106</f>
        <v>91427</v>
      </c>
      <c r="N106" s="45">
        <f>Sheet1!J106</f>
        <v>89726</v>
      </c>
      <c r="O106" s="45">
        <f>Sheet1!N106</f>
        <v>118448</v>
      </c>
      <c r="P106" s="43">
        <f>Sheet1!R106</f>
        <v>104547</v>
      </c>
      <c r="Q106" s="44">
        <v>404148</v>
      </c>
    </row>
    <row r="107" spans="1:17" x14ac:dyDescent="0.25">
      <c r="A107" s="48"/>
      <c r="B107" s="31" t="s">
        <v>2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45">
        <f>Sheet1!F107</f>
        <v>158740</v>
      </c>
      <c r="N107" s="45">
        <f>Sheet1!J107</f>
        <v>201433</v>
      </c>
      <c r="O107" s="45">
        <f>Sheet1!N107</f>
        <v>235464</v>
      </c>
      <c r="P107" s="43">
        <f>Sheet1!R107</f>
        <v>255029</v>
      </c>
      <c r="Q107" s="44">
        <f>SUM(M107:O107)</f>
        <v>595637</v>
      </c>
    </row>
    <row r="108" spans="1:17" x14ac:dyDescent="0.25">
      <c r="A108" s="46" t="s">
        <v>73</v>
      </c>
      <c r="B108" s="31" t="s">
        <v>5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45">
        <f>Sheet1!F108</f>
        <v>18</v>
      </c>
      <c r="N108" s="45">
        <f>Sheet1!J108</f>
        <v>0</v>
      </c>
      <c r="O108" s="45">
        <f>Sheet1!N108</f>
        <v>0</v>
      </c>
      <c r="P108" s="43">
        <f>Sheet1!R108</f>
        <v>0</v>
      </c>
      <c r="Q108" s="44">
        <f>SUM(M108:O108)</f>
        <v>18</v>
      </c>
    </row>
    <row r="109" spans="1:17" x14ac:dyDescent="0.25">
      <c r="A109" s="48"/>
      <c r="B109" s="31" t="s">
        <v>2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45">
        <f>Sheet1!F109</f>
        <v>18</v>
      </c>
      <c r="N109" s="45">
        <f>Sheet1!J109</f>
        <v>0</v>
      </c>
      <c r="O109" s="45">
        <f>Sheet1!N109</f>
        <v>0</v>
      </c>
      <c r="P109" s="43">
        <f>Sheet1!R109</f>
        <v>0</v>
      </c>
      <c r="Q109" s="44">
        <f>SUM(M109:O109)</f>
        <v>18</v>
      </c>
    </row>
    <row r="110" spans="1:17" x14ac:dyDescent="0.25">
      <c r="A110" s="46" t="s">
        <v>42</v>
      </c>
      <c r="B110" s="31" t="s">
        <v>7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45">
        <f>Sheet1!F110</f>
        <v>9370417</v>
      </c>
      <c r="N110" s="45">
        <f>Sheet1!J110</f>
        <v>10031998</v>
      </c>
      <c r="O110" s="45">
        <f>Sheet1!N110</f>
        <v>11044238</v>
      </c>
      <c r="P110" s="43">
        <f>Sheet1!R110</f>
        <v>14064245</v>
      </c>
      <c r="Q110" s="44">
        <f>SUM(M110:O110)</f>
        <v>30446653</v>
      </c>
    </row>
    <row r="111" spans="1:17" x14ac:dyDescent="0.25">
      <c r="A111" s="47"/>
      <c r="B111" s="31" t="s">
        <v>15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45">
        <f>Sheet1!F111</f>
        <v>1873206</v>
      </c>
      <c r="N111" s="45">
        <f>Sheet1!J111</f>
        <v>2078956</v>
      </c>
      <c r="O111" s="45">
        <f>Sheet1!N111</f>
        <v>2024458</v>
      </c>
      <c r="P111" s="43">
        <f>Sheet1!R111</f>
        <v>1694001</v>
      </c>
      <c r="Q111" s="44">
        <f>SUM(M111:O111)</f>
        <v>5976620</v>
      </c>
    </row>
    <row r="112" spans="1:17" x14ac:dyDescent="0.25">
      <c r="A112" s="47"/>
      <c r="B112" s="31" t="s">
        <v>5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45">
        <f>Sheet1!F112</f>
        <v>4289119</v>
      </c>
      <c r="N112" s="45">
        <f>Sheet1!J112</f>
        <v>5055249</v>
      </c>
      <c r="O112" s="45">
        <f>Sheet1!N112</f>
        <v>4160058</v>
      </c>
      <c r="P112" s="43">
        <f>Sheet1!R112</f>
        <v>4561122</v>
      </c>
      <c r="Q112" s="44">
        <v>18065548</v>
      </c>
    </row>
    <row r="113" spans="1:17" x14ac:dyDescent="0.25">
      <c r="A113" s="47"/>
      <c r="B113" s="31" t="s">
        <v>9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45">
        <f>Sheet1!F113</f>
        <v>138208</v>
      </c>
      <c r="N113" s="45">
        <f>Sheet1!J113</f>
        <v>215740</v>
      </c>
      <c r="O113" s="45">
        <f>Sheet1!N113</f>
        <v>151062</v>
      </c>
      <c r="P113" s="43">
        <f>Sheet1!R113</f>
        <v>66648</v>
      </c>
      <c r="Q113" s="44">
        <f t="shared" ref="Q113:Q122" si="2">SUM(M113:O113)</f>
        <v>505010</v>
      </c>
    </row>
    <row r="114" spans="1:17" x14ac:dyDescent="0.25">
      <c r="A114" s="48"/>
      <c r="B114" s="31" t="s">
        <v>2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45">
        <f>Sheet1!F114</f>
        <v>15670950</v>
      </c>
      <c r="N114" s="45">
        <f>Sheet1!J114</f>
        <v>17381943</v>
      </c>
      <c r="O114" s="45">
        <f>Sheet1!N114</f>
        <v>17379816</v>
      </c>
      <c r="P114" s="43">
        <f>Sheet1!R114</f>
        <v>20386016</v>
      </c>
      <c r="Q114" s="44">
        <f t="shared" si="2"/>
        <v>50432709</v>
      </c>
    </row>
    <row r="115" spans="1:17" x14ac:dyDescent="0.25">
      <c r="A115" s="46" t="s">
        <v>43</v>
      </c>
      <c r="B115" s="31" t="s">
        <v>5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45">
        <f>Sheet1!F115</f>
        <v>0</v>
      </c>
      <c r="N115" s="45">
        <f>Sheet1!J115</f>
        <v>0</v>
      </c>
      <c r="O115" s="45">
        <f>Sheet1!N115</f>
        <v>0</v>
      </c>
      <c r="P115" s="43">
        <f>Sheet1!R115</f>
        <v>0</v>
      </c>
      <c r="Q115" s="44">
        <f t="shared" si="2"/>
        <v>0</v>
      </c>
    </row>
    <row r="116" spans="1:17" x14ac:dyDescent="0.25">
      <c r="A116" s="47"/>
      <c r="B116" s="31" t="s">
        <v>9</v>
      </c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45">
        <f>Sheet1!F116</f>
        <v>0</v>
      </c>
      <c r="N116" s="45">
        <f>Sheet1!J116</f>
        <v>0</v>
      </c>
      <c r="O116" s="45">
        <f>Sheet1!N116</f>
        <v>133</v>
      </c>
      <c r="P116" s="43">
        <f>Sheet1!R116</f>
        <v>20</v>
      </c>
      <c r="Q116" s="44">
        <f t="shared" si="2"/>
        <v>133</v>
      </c>
    </row>
    <row r="117" spans="1:17" x14ac:dyDescent="0.25">
      <c r="A117" s="48"/>
      <c r="B117" s="31" t="s">
        <v>2</v>
      </c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45">
        <f>Sheet1!F117</f>
        <v>0</v>
      </c>
      <c r="N117" s="45">
        <f>Sheet1!J117</f>
        <v>0</v>
      </c>
      <c r="O117" s="45">
        <f>Sheet1!N117</f>
        <v>133</v>
      </c>
      <c r="P117" s="43">
        <f>Sheet1!R117</f>
        <v>20</v>
      </c>
      <c r="Q117" s="44">
        <f t="shared" si="2"/>
        <v>133</v>
      </c>
    </row>
    <row r="118" spans="1:17" x14ac:dyDescent="0.25">
      <c r="A118" s="46" t="s">
        <v>44</v>
      </c>
      <c r="B118" s="31" t="s">
        <v>5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45">
        <f>Sheet1!F118</f>
        <v>816</v>
      </c>
      <c r="N118" s="45">
        <f>Sheet1!J118</f>
        <v>818</v>
      </c>
      <c r="O118" s="45">
        <f>Sheet1!N118</f>
        <v>1520</v>
      </c>
      <c r="P118" s="43">
        <f>Sheet1!R118</f>
        <v>656</v>
      </c>
      <c r="Q118" s="44">
        <f t="shared" si="2"/>
        <v>3154</v>
      </c>
    </row>
    <row r="119" spans="1:17" x14ac:dyDescent="0.25">
      <c r="A119" s="47"/>
      <c r="B119" s="31" t="s">
        <v>9</v>
      </c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45">
        <f>Sheet1!F119</f>
        <v>5748</v>
      </c>
      <c r="N119" s="45">
        <f>Sheet1!J119</f>
        <v>4199</v>
      </c>
      <c r="O119" s="45">
        <f>Sheet1!N119</f>
        <v>4911</v>
      </c>
      <c r="P119" s="43">
        <f>Sheet1!R119</f>
        <v>4928</v>
      </c>
      <c r="Q119" s="44">
        <f t="shared" si="2"/>
        <v>14858</v>
      </c>
    </row>
    <row r="120" spans="1:17" x14ac:dyDescent="0.25">
      <c r="A120" s="48"/>
      <c r="B120" s="31" t="s">
        <v>2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45">
        <f>Sheet1!F120</f>
        <v>6564</v>
      </c>
      <c r="N120" s="45">
        <f>Sheet1!J120</f>
        <v>5017</v>
      </c>
      <c r="O120" s="45">
        <f>Sheet1!N120</f>
        <v>6431</v>
      </c>
      <c r="P120" s="43">
        <f>Sheet1!R120</f>
        <v>5584</v>
      </c>
      <c r="Q120" s="44">
        <f t="shared" si="2"/>
        <v>18012</v>
      </c>
    </row>
    <row r="121" spans="1:17" x14ac:dyDescent="0.25">
      <c r="A121" s="46" t="s">
        <v>45</v>
      </c>
      <c r="B121" s="31" t="s">
        <v>7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45">
        <f>Sheet1!F121</f>
        <v>0</v>
      </c>
      <c r="N121" s="45">
        <f>Sheet1!J121</f>
        <v>0</v>
      </c>
      <c r="O121" s="45">
        <f>Sheet1!N121</f>
        <v>0</v>
      </c>
      <c r="P121" s="43">
        <f>Sheet1!R121</f>
        <v>0</v>
      </c>
      <c r="Q121" s="44">
        <f t="shared" si="2"/>
        <v>0</v>
      </c>
    </row>
    <row r="122" spans="1:17" x14ac:dyDescent="0.25">
      <c r="A122" s="47"/>
      <c r="B122" s="31" t="s">
        <v>15</v>
      </c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45">
        <f>Sheet1!F122</f>
        <v>1768</v>
      </c>
      <c r="N122" s="45">
        <f>Sheet1!J122</f>
        <v>881</v>
      </c>
      <c r="O122" s="45">
        <f>Sheet1!N122</f>
        <v>267</v>
      </c>
      <c r="P122" s="43">
        <f>Sheet1!R122</f>
        <v>133</v>
      </c>
      <c r="Q122" s="44">
        <f t="shared" si="2"/>
        <v>2916</v>
      </c>
    </row>
    <row r="123" spans="1:17" x14ac:dyDescent="0.25">
      <c r="A123" s="47"/>
      <c r="B123" s="31" t="s">
        <v>5</v>
      </c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45">
        <f>Sheet1!F123</f>
        <v>1081068</v>
      </c>
      <c r="N123" s="45">
        <f>Sheet1!J123</f>
        <v>2414128</v>
      </c>
      <c r="O123" s="45">
        <f>Sheet1!N123</f>
        <v>2379311</v>
      </c>
      <c r="P123" s="43">
        <f>Sheet1!R123</f>
        <v>1052844</v>
      </c>
      <c r="Q123" s="44">
        <v>6927351</v>
      </c>
    </row>
    <row r="124" spans="1:17" x14ac:dyDescent="0.25">
      <c r="A124" s="31" t="s">
        <v>46</v>
      </c>
      <c r="B124" s="31" t="s">
        <v>9</v>
      </c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45">
        <f>Sheet1!F124</f>
        <v>1672</v>
      </c>
      <c r="N124" s="45">
        <f>Sheet1!J124</f>
        <v>4780</v>
      </c>
      <c r="O124" s="45">
        <f>Sheet1!N124</f>
        <v>0</v>
      </c>
      <c r="P124" s="43">
        <f>Sheet1!R124</f>
        <v>0</v>
      </c>
      <c r="Q124" s="44">
        <f t="shared" ref="Q124:Q138" si="3">SUM(M124:O124)</f>
        <v>6452</v>
      </c>
    </row>
    <row r="125" spans="1:17" x14ac:dyDescent="0.25">
      <c r="A125" s="31" t="s">
        <v>47</v>
      </c>
      <c r="B125" s="31" t="s">
        <v>9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45">
        <f>Sheet1!F125</f>
        <v>392106</v>
      </c>
      <c r="N125" s="45">
        <f>Sheet1!J125</f>
        <v>514940</v>
      </c>
      <c r="O125" s="45">
        <f>Sheet1!N125</f>
        <v>534846</v>
      </c>
      <c r="P125" s="43">
        <f>Sheet1!R125</f>
        <v>434281</v>
      </c>
      <c r="Q125" s="44">
        <f t="shared" si="3"/>
        <v>1441892</v>
      </c>
    </row>
    <row r="126" spans="1:17" x14ac:dyDescent="0.25">
      <c r="A126" s="31"/>
      <c r="B126" s="31" t="s">
        <v>2</v>
      </c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45">
        <f>Sheet1!F126</f>
        <v>1476614</v>
      </c>
      <c r="N126" s="45">
        <f>Sheet1!J126</f>
        <v>2934729</v>
      </c>
      <c r="O126" s="45">
        <f>Sheet1!N126</f>
        <v>2914424</v>
      </c>
      <c r="P126" s="43">
        <f>Sheet1!R126</f>
        <v>1487258</v>
      </c>
      <c r="Q126" s="44">
        <f t="shared" si="3"/>
        <v>7325767</v>
      </c>
    </row>
    <row r="127" spans="1:17" x14ac:dyDescent="0.25">
      <c r="A127" s="49" t="s">
        <v>71</v>
      </c>
      <c r="B127" s="33" t="s">
        <v>5</v>
      </c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45">
        <f>Sheet1!F127</f>
        <v>0</v>
      </c>
      <c r="N127" s="45">
        <f>Sheet1!J127</f>
        <v>0</v>
      </c>
      <c r="O127" s="45">
        <f>Sheet1!N127</f>
        <v>0</v>
      </c>
      <c r="P127" s="43">
        <f>Sheet1!R127</f>
        <v>0</v>
      </c>
      <c r="Q127" s="44">
        <f t="shared" si="3"/>
        <v>0</v>
      </c>
    </row>
    <row r="128" spans="1:17" x14ac:dyDescent="0.25">
      <c r="A128" s="50"/>
      <c r="B128" s="31" t="s">
        <v>2</v>
      </c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45">
        <f>Sheet1!F128</f>
        <v>0</v>
      </c>
      <c r="N128" s="45">
        <f>Sheet1!J128</f>
        <v>0</v>
      </c>
      <c r="O128" s="45">
        <f>Sheet1!N128</f>
        <v>0</v>
      </c>
      <c r="P128" s="43">
        <f>Sheet1!R128</f>
        <v>0</v>
      </c>
      <c r="Q128" s="44">
        <f t="shared" si="3"/>
        <v>0</v>
      </c>
    </row>
    <row r="129" spans="1:17" x14ac:dyDescent="0.25">
      <c r="A129" s="46" t="s">
        <v>48</v>
      </c>
      <c r="B129" s="31" t="s">
        <v>7</v>
      </c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45">
        <f>Sheet1!F129</f>
        <v>13257</v>
      </c>
      <c r="N129" s="45">
        <f>Sheet1!J129</f>
        <v>23628</v>
      </c>
      <c r="O129" s="45">
        <f>Sheet1!N129</f>
        <v>24916</v>
      </c>
      <c r="P129" s="43">
        <f>Sheet1!R129</f>
        <v>14138</v>
      </c>
      <c r="Q129" s="44">
        <f t="shared" si="3"/>
        <v>61801</v>
      </c>
    </row>
    <row r="130" spans="1:17" x14ac:dyDescent="0.25">
      <c r="A130" s="48"/>
      <c r="B130" s="31" t="s">
        <v>2</v>
      </c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45">
        <f>Sheet1!F130</f>
        <v>13257</v>
      </c>
      <c r="N130" s="45">
        <f>Sheet1!J130</f>
        <v>23628</v>
      </c>
      <c r="O130" s="45">
        <f>Sheet1!N130</f>
        <v>24916</v>
      </c>
      <c r="P130" s="43">
        <f>Sheet1!R130</f>
        <v>14138</v>
      </c>
      <c r="Q130" s="44">
        <f t="shared" si="3"/>
        <v>61801</v>
      </c>
    </row>
    <row r="131" spans="1:17" x14ac:dyDescent="0.25">
      <c r="A131" s="46" t="s">
        <v>49</v>
      </c>
      <c r="B131" s="31" t="s">
        <v>15</v>
      </c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45">
        <f>Sheet1!F131</f>
        <v>10044</v>
      </c>
      <c r="N131" s="45">
        <f>Sheet1!J131</f>
        <v>15200</v>
      </c>
      <c r="O131" s="45">
        <f>Sheet1!N131</f>
        <v>13440</v>
      </c>
      <c r="P131" s="43">
        <f>Sheet1!R131</f>
        <v>3300</v>
      </c>
      <c r="Q131" s="44">
        <f t="shared" si="3"/>
        <v>38684</v>
      </c>
    </row>
    <row r="132" spans="1:17" x14ac:dyDescent="0.25">
      <c r="A132" s="48"/>
      <c r="B132" s="31" t="s">
        <v>2</v>
      </c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45">
        <f>Sheet1!F132</f>
        <v>10044</v>
      </c>
      <c r="N132" s="45">
        <f>Sheet1!J132</f>
        <v>15200</v>
      </c>
      <c r="O132" s="45">
        <f>Sheet1!N132</f>
        <v>13440</v>
      </c>
      <c r="P132" s="43">
        <f>Sheet1!R132</f>
        <v>3300</v>
      </c>
      <c r="Q132" s="44">
        <f t="shared" si="3"/>
        <v>38684</v>
      </c>
    </row>
    <row r="133" spans="1:17" x14ac:dyDescent="0.25">
      <c r="A133" s="46" t="s">
        <v>50</v>
      </c>
      <c r="B133" s="31" t="s">
        <v>9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45">
        <f>Sheet1!F133</f>
        <v>32737</v>
      </c>
      <c r="N133" s="45">
        <f>Sheet1!J133</f>
        <v>0</v>
      </c>
      <c r="O133" s="45">
        <f>Sheet1!N133</f>
        <v>26780</v>
      </c>
      <c r="P133" s="43">
        <f>Sheet1!R133</f>
        <v>29949</v>
      </c>
      <c r="Q133" s="44">
        <f t="shared" si="3"/>
        <v>59517</v>
      </c>
    </row>
    <row r="134" spans="1:17" x14ac:dyDescent="0.25">
      <c r="A134" s="48"/>
      <c r="B134" s="31" t="s">
        <v>2</v>
      </c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45">
        <f>Sheet1!F134</f>
        <v>32737</v>
      </c>
      <c r="N134" s="45">
        <f>Sheet1!J134</f>
        <v>0</v>
      </c>
      <c r="O134" s="45">
        <f>Sheet1!N134</f>
        <v>26780</v>
      </c>
      <c r="P134" s="43">
        <f>Sheet1!R134</f>
        <v>29949</v>
      </c>
      <c r="Q134" s="44">
        <f t="shared" si="3"/>
        <v>59517</v>
      </c>
    </row>
    <row r="135" spans="1:17" x14ac:dyDescent="0.25">
      <c r="A135" s="46" t="s">
        <v>51</v>
      </c>
      <c r="B135" s="31" t="s">
        <v>5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45">
        <f>Sheet1!F135</f>
        <v>14918</v>
      </c>
      <c r="N135" s="45">
        <f>Sheet1!J135</f>
        <v>21353</v>
      </c>
      <c r="O135" s="45">
        <f>Sheet1!N135</f>
        <v>18967</v>
      </c>
      <c r="P135" s="43">
        <f>Sheet1!R135</f>
        <v>13303</v>
      </c>
      <c r="Q135" s="44">
        <f t="shared" si="3"/>
        <v>55238</v>
      </c>
    </row>
    <row r="136" spans="1:17" x14ac:dyDescent="0.25">
      <c r="A136" s="48"/>
      <c r="B136" s="31" t="s">
        <v>2</v>
      </c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45">
        <f>Sheet1!F136</f>
        <v>14918</v>
      </c>
      <c r="N136" s="45">
        <f>Sheet1!J136</f>
        <v>21353</v>
      </c>
      <c r="O136" s="45">
        <f>Sheet1!N136</f>
        <v>18967</v>
      </c>
      <c r="P136" s="43">
        <f>Sheet1!R136</f>
        <v>13303</v>
      </c>
      <c r="Q136" s="44">
        <f t="shared" si="3"/>
        <v>55238</v>
      </c>
    </row>
    <row r="137" spans="1:17" x14ac:dyDescent="0.25">
      <c r="A137" s="46" t="s">
        <v>52</v>
      </c>
      <c r="B137" s="31" t="s">
        <v>9</v>
      </c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45">
        <f>Sheet1!F137</f>
        <v>478</v>
      </c>
      <c r="N137" s="45">
        <f>Sheet1!J137</f>
        <v>896</v>
      </c>
      <c r="O137" s="45">
        <f>Sheet1!N137</f>
        <v>1213</v>
      </c>
      <c r="P137" s="43">
        <f>Sheet1!R137</f>
        <v>849</v>
      </c>
      <c r="Q137" s="44">
        <f t="shared" si="3"/>
        <v>2587</v>
      </c>
    </row>
    <row r="138" spans="1:17" x14ac:dyDescent="0.25">
      <c r="A138" s="48"/>
      <c r="B138" s="31" t="s">
        <v>2</v>
      </c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45">
        <f>Sheet1!F138</f>
        <v>478</v>
      </c>
      <c r="N138" s="45">
        <f>Sheet1!J138</f>
        <v>896</v>
      </c>
      <c r="O138" s="45">
        <f>Sheet1!N138</f>
        <v>1213</v>
      </c>
      <c r="P138" s="43">
        <f>Sheet1!R138</f>
        <v>849</v>
      </c>
      <c r="Q138" s="44">
        <f t="shared" si="3"/>
        <v>2587</v>
      </c>
    </row>
    <row r="139" spans="1:17" x14ac:dyDescent="0.25">
      <c r="A139" s="46" t="s">
        <v>53</v>
      </c>
      <c r="B139" s="31" t="s">
        <v>5</v>
      </c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45">
        <f>Sheet1!F139</f>
        <v>29813</v>
      </c>
      <c r="N139" s="45">
        <f>Sheet1!J139</f>
        <v>38543</v>
      </c>
      <c r="O139" s="45">
        <f>Sheet1!N139</f>
        <v>32704</v>
      </c>
      <c r="P139" s="43">
        <f>Sheet1!R139</f>
        <v>23954</v>
      </c>
      <c r="Q139" s="44">
        <v>125014</v>
      </c>
    </row>
    <row r="140" spans="1:17" x14ac:dyDescent="0.25">
      <c r="A140" s="48"/>
      <c r="B140" s="31" t="s">
        <v>2</v>
      </c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45">
        <f>Sheet1!F140</f>
        <v>29813</v>
      </c>
      <c r="N140" s="45">
        <f>Sheet1!J140</f>
        <v>38543</v>
      </c>
      <c r="O140" s="45">
        <f>Sheet1!N140</f>
        <v>32704</v>
      </c>
      <c r="P140" s="43">
        <f>Sheet1!R140</f>
        <v>23954</v>
      </c>
      <c r="Q140" s="44">
        <f t="shared" ref="Q140:Q160" si="4">SUM(M140:O140)</f>
        <v>101060</v>
      </c>
    </row>
    <row r="141" spans="1:17" x14ac:dyDescent="0.25">
      <c r="A141" s="46" t="s">
        <v>54</v>
      </c>
      <c r="B141" s="31" t="s">
        <v>5</v>
      </c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45">
        <f>Sheet1!F141</f>
        <v>310</v>
      </c>
      <c r="N141" s="45">
        <f>Sheet1!J141</f>
        <v>300</v>
      </c>
      <c r="O141" s="45">
        <f>Sheet1!N141</f>
        <v>0</v>
      </c>
      <c r="P141" s="43">
        <f>Sheet1!R141</f>
        <v>700</v>
      </c>
      <c r="Q141" s="44">
        <f t="shared" si="4"/>
        <v>610</v>
      </c>
    </row>
    <row r="142" spans="1:17" x14ac:dyDescent="0.25">
      <c r="A142" s="47"/>
      <c r="B142" s="31" t="s">
        <v>9</v>
      </c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45">
        <f>Sheet1!F142</f>
        <v>0</v>
      </c>
      <c r="N142" s="45">
        <f>Sheet1!J142</f>
        <v>0</v>
      </c>
      <c r="O142" s="45">
        <f>Sheet1!N142</f>
        <v>0</v>
      </c>
      <c r="P142" s="43">
        <f>Sheet1!R142</f>
        <v>0</v>
      </c>
      <c r="Q142" s="44">
        <f t="shared" si="4"/>
        <v>0</v>
      </c>
    </row>
    <row r="143" spans="1:17" x14ac:dyDescent="0.25">
      <c r="A143" s="48"/>
      <c r="B143" s="31" t="s">
        <v>2</v>
      </c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45">
        <f>Sheet1!F143</f>
        <v>310</v>
      </c>
      <c r="N143" s="45">
        <f>Sheet1!J143</f>
        <v>300</v>
      </c>
      <c r="O143" s="45">
        <f>Sheet1!N143</f>
        <v>0</v>
      </c>
      <c r="P143" s="43">
        <f>Sheet1!R143</f>
        <v>700</v>
      </c>
      <c r="Q143" s="44">
        <f t="shared" si="4"/>
        <v>610</v>
      </c>
    </row>
    <row r="144" spans="1:17" x14ac:dyDescent="0.25">
      <c r="A144" s="46" t="s">
        <v>55</v>
      </c>
      <c r="B144" s="31" t="s">
        <v>5</v>
      </c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45">
        <f>Sheet1!F144</f>
        <v>0</v>
      </c>
      <c r="N144" s="45">
        <f>Sheet1!J144</f>
        <v>0</v>
      </c>
      <c r="O144" s="45">
        <f>Sheet1!N144</f>
        <v>0</v>
      </c>
      <c r="P144" s="43">
        <f>Sheet1!R144</f>
        <v>0</v>
      </c>
      <c r="Q144" s="44">
        <f t="shared" si="4"/>
        <v>0</v>
      </c>
    </row>
    <row r="145" spans="1:17" x14ac:dyDescent="0.25">
      <c r="A145" s="48"/>
      <c r="B145" s="31" t="s">
        <v>2</v>
      </c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45">
        <f>Sheet1!F145</f>
        <v>0</v>
      </c>
      <c r="N145" s="45">
        <f>Sheet1!J145</f>
        <v>0</v>
      </c>
      <c r="O145" s="45">
        <f>Sheet1!N145</f>
        <v>0</v>
      </c>
      <c r="P145" s="43">
        <f>Sheet1!R145</f>
        <v>0</v>
      </c>
      <c r="Q145" s="44">
        <f t="shared" si="4"/>
        <v>0</v>
      </c>
    </row>
    <row r="146" spans="1:17" x14ac:dyDescent="0.25">
      <c r="A146" s="46" t="s">
        <v>56</v>
      </c>
      <c r="B146" s="31" t="s">
        <v>9</v>
      </c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45">
        <f>Sheet1!F146</f>
        <v>320358</v>
      </c>
      <c r="N146" s="45">
        <f>Sheet1!J146</f>
        <v>0</v>
      </c>
      <c r="O146" s="45">
        <f>Sheet1!N146</f>
        <v>0</v>
      </c>
      <c r="P146" s="43">
        <f>Sheet1!R146</f>
        <v>0</v>
      </c>
      <c r="Q146" s="44">
        <f t="shared" si="4"/>
        <v>320358</v>
      </c>
    </row>
    <row r="147" spans="1:17" x14ac:dyDescent="0.25">
      <c r="A147" s="48"/>
      <c r="B147" s="31" t="s">
        <v>2</v>
      </c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45">
        <f>Sheet1!F147</f>
        <v>320358</v>
      </c>
      <c r="N147" s="45">
        <f>Sheet1!J147</f>
        <v>0</v>
      </c>
      <c r="O147" s="45">
        <f>Sheet1!N147</f>
        <v>0</v>
      </c>
      <c r="P147" s="43">
        <f>Sheet1!R147</f>
        <v>0</v>
      </c>
      <c r="Q147" s="44">
        <f t="shared" si="4"/>
        <v>320358</v>
      </c>
    </row>
    <row r="148" spans="1:17" x14ac:dyDescent="0.25">
      <c r="A148" s="46" t="s">
        <v>57</v>
      </c>
      <c r="B148" s="31" t="s">
        <v>7</v>
      </c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45">
        <f>Sheet1!F148</f>
        <v>936670</v>
      </c>
      <c r="N148" s="45">
        <f>Sheet1!J148</f>
        <v>789813</v>
      </c>
      <c r="O148" s="45">
        <f>Sheet1!N148</f>
        <v>912177</v>
      </c>
      <c r="P148" s="43">
        <f>Sheet1!R148</f>
        <v>936086</v>
      </c>
      <c r="Q148" s="44">
        <f t="shared" si="4"/>
        <v>2638660</v>
      </c>
    </row>
    <row r="149" spans="1:17" x14ac:dyDescent="0.25">
      <c r="A149" s="47"/>
      <c r="B149" s="31" t="s">
        <v>5</v>
      </c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45">
        <f>Sheet1!F149</f>
        <v>23559</v>
      </c>
      <c r="N149" s="45">
        <f>Sheet1!J149</f>
        <v>8063</v>
      </c>
      <c r="O149" s="45">
        <f>Sheet1!N149</f>
        <v>18848</v>
      </c>
      <c r="P149" s="43">
        <f>Sheet1!R149</f>
        <v>28530</v>
      </c>
      <c r="Q149" s="44">
        <f t="shared" si="4"/>
        <v>50470</v>
      </c>
    </row>
    <row r="150" spans="1:17" x14ac:dyDescent="0.25">
      <c r="A150" s="48"/>
      <c r="B150" s="31" t="s">
        <v>2</v>
      </c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45">
        <f>Sheet1!F150</f>
        <v>960229</v>
      </c>
      <c r="N150" s="45">
        <f>Sheet1!J150</f>
        <v>797876</v>
      </c>
      <c r="O150" s="45">
        <f>Sheet1!N150</f>
        <v>931025</v>
      </c>
      <c r="P150" s="43">
        <f>Sheet1!R150</f>
        <v>964616</v>
      </c>
      <c r="Q150" s="44">
        <f t="shared" si="4"/>
        <v>2689130</v>
      </c>
    </row>
    <row r="151" spans="1:17" x14ac:dyDescent="0.25">
      <c r="A151" s="46" t="s">
        <v>58</v>
      </c>
      <c r="B151" s="31" t="s">
        <v>7</v>
      </c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45">
        <f>Sheet1!F151</f>
        <v>115114</v>
      </c>
      <c r="N151" s="45">
        <f>Sheet1!J151</f>
        <v>0</v>
      </c>
      <c r="O151" s="45">
        <f>Sheet1!N151</f>
        <v>1516814</v>
      </c>
      <c r="P151" s="43">
        <f>Sheet1!R151</f>
        <v>402344</v>
      </c>
      <c r="Q151" s="44">
        <f t="shared" si="4"/>
        <v>1631928</v>
      </c>
    </row>
    <row r="152" spans="1:17" x14ac:dyDescent="0.25">
      <c r="A152" s="47"/>
      <c r="B152" s="31" t="s">
        <v>5</v>
      </c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45">
        <f>Sheet1!F152</f>
        <v>510</v>
      </c>
      <c r="N152" s="45">
        <f>Sheet1!J152</f>
        <v>820</v>
      </c>
      <c r="O152" s="45">
        <f>Sheet1!N152</f>
        <v>331</v>
      </c>
      <c r="P152" s="43">
        <f>Sheet1!R152</f>
        <v>1650</v>
      </c>
      <c r="Q152" s="44">
        <f t="shared" si="4"/>
        <v>1661</v>
      </c>
    </row>
    <row r="153" spans="1:17" x14ac:dyDescent="0.25">
      <c r="A153" s="48"/>
      <c r="B153" s="31" t="s">
        <v>2</v>
      </c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45">
        <f>Sheet1!F153</f>
        <v>115624</v>
      </c>
      <c r="N153" s="45">
        <f>Sheet1!J153</f>
        <v>820</v>
      </c>
      <c r="O153" s="45">
        <f>Sheet1!N153</f>
        <v>1517145</v>
      </c>
      <c r="P153" s="43">
        <f>Sheet1!R153</f>
        <v>403994</v>
      </c>
      <c r="Q153" s="44">
        <f t="shared" si="4"/>
        <v>1633589</v>
      </c>
    </row>
    <row r="154" spans="1:17" x14ac:dyDescent="0.25">
      <c r="A154" s="46" t="s">
        <v>59</v>
      </c>
      <c r="B154" s="31" t="s">
        <v>7</v>
      </c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45">
        <f>Sheet1!F154</f>
        <v>4711</v>
      </c>
      <c r="N154" s="45">
        <f>Sheet1!J154</f>
        <v>5203</v>
      </c>
      <c r="O154" s="45">
        <f>Sheet1!N154</f>
        <v>5977</v>
      </c>
      <c r="P154" s="43">
        <f>Sheet1!R154</f>
        <v>6104</v>
      </c>
      <c r="Q154" s="44">
        <f t="shared" si="4"/>
        <v>15891</v>
      </c>
    </row>
    <row r="155" spans="1:17" x14ac:dyDescent="0.25">
      <c r="A155" s="47"/>
      <c r="B155" s="31" t="s">
        <v>9</v>
      </c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45">
        <f>Sheet1!F155</f>
        <v>0</v>
      </c>
      <c r="N155" s="45">
        <f>Sheet1!J155</f>
        <v>0</v>
      </c>
      <c r="O155" s="45">
        <f>Sheet1!N155</f>
        <v>35</v>
      </c>
      <c r="P155" s="43">
        <f>Sheet1!R155</f>
        <v>10</v>
      </c>
      <c r="Q155" s="44">
        <f t="shared" si="4"/>
        <v>35</v>
      </c>
    </row>
    <row r="156" spans="1:17" x14ac:dyDescent="0.25">
      <c r="A156" s="48"/>
      <c r="B156" s="31" t="s">
        <v>2</v>
      </c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45">
        <f>Sheet1!F156</f>
        <v>4711</v>
      </c>
      <c r="N156" s="45">
        <f>Sheet1!J156</f>
        <v>5203</v>
      </c>
      <c r="O156" s="45">
        <f>Sheet1!N156</f>
        <v>6012</v>
      </c>
      <c r="P156" s="43">
        <f>Sheet1!R156</f>
        <v>6114</v>
      </c>
      <c r="Q156" s="44">
        <f t="shared" si="4"/>
        <v>15926</v>
      </c>
    </row>
    <row r="157" spans="1:17" x14ac:dyDescent="0.25">
      <c r="A157" s="46" t="s">
        <v>60</v>
      </c>
      <c r="B157" s="31" t="s">
        <v>15</v>
      </c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45">
        <f>Sheet1!F157</f>
        <v>123464</v>
      </c>
      <c r="N157" s="45">
        <f>Sheet1!J157</f>
        <v>104318</v>
      </c>
      <c r="O157" s="45">
        <f>Sheet1!N157</f>
        <v>82363</v>
      </c>
      <c r="P157" s="43">
        <f>Sheet1!R157</f>
        <v>43518</v>
      </c>
      <c r="Q157" s="44">
        <f t="shared" si="4"/>
        <v>310145</v>
      </c>
    </row>
    <row r="158" spans="1:17" x14ac:dyDescent="0.25">
      <c r="A158" s="47"/>
      <c r="B158" s="31" t="s">
        <v>5</v>
      </c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45">
        <f>Sheet1!F158</f>
        <v>559554</v>
      </c>
      <c r="N158" s="45">
        <f>Sheet1!J158</f>
        <v>671973</v>
      </c>
      <c r="O158" s="45">
        <f>Sheet1!N158</f>
        <v>854274</v>
      </c>
      <c r="P158" s="43">
        <f>Sheet1!R158</f>
        <v>548406</v>
      </c>
      <c r="Q158" s="44">
        <f t="shared" si="4"/>
        <v>2085801</v>
      </c>
    </row>
    <row r="159" spans="1:17" x14ac:dyDescent="0.25">
      <c r="A159" s="47"/>
      <c r="B159" s="31" t="s">
        <v>9</v>
      </c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45">
        <f>Sheet1!F159</f>
        <v>320358</v>
      </c>
      <c r="N159" s="45">
        <f>Sheet1!J159</f>
        <v>341184</v>
      </c>
      <c r="O159" s="45">
        <f>Sheet1!N159</f>
        <v>455929</v>
      </c>
      <c r="P159" s="43">
        <f>Sheet1!R159</f>
        <v>286819</v>
      </c>
      <c r="Q159" s="44">
        <f t="shared" si="4"/>
        <v>1117471</v>
      </c>
    </row>
    <row r="160" spans="1:17" x14ac:dyDescent="0.25">
      <c r="A160" s="48"/>
      <c r="B160" s="31" t="s">
        <v>2</v>
      </c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45">
        <f>Sheet1!F160</f>
        <v>1003376</v>
      </c>
      <c r="N160" s="45">
        <f>Sheet1!J160</f>
        <v>1117475</v>
      </c>
      <c r="O160" s="45">
        <f>Sheet1!N160</f>
        <v>1392566</v>
      </c>
      <c r="P160" s="43">
        <f>Sheet1!R160</f>
        <v>878743</v>
      </c>
      <c r="Q160" s="44">
        <f t="shared" si="4"/>
        <v>3513417</v>
      </c>
    </row>
    <row r="161" spans="1:17" x14ac:dyDescent="0.25">
      <c r="A161" s="46" t="s">
        <v>61</v>
      </c>
      <c r="B161" s="31" t="s">
        <v>5</v>
      </c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45">
        <f>Sheet1!F161</f>
        <v>0</v>
      </c>
      <c r="N161" s="45">
        <f>Sheet1!J161</f>
        <v>0</v>
      </c>
      <c r="O161" s="45">
        <f>Sheet1!N161</f>
        <v>63</v>
      </c>
      <c r="P161" s="43">
        <f>Sheet1!R161</f>
        <v>0</v>
      </c>
      <c r="Q161" s="44">
        <v>63</v>
      </c>
    </row>
    <row r="162" spans="1:17" x14ac:dyDescent="0.25">
      <c r="A162" s="47"/>
      <c r="B162" s="31" t="s">
        <v>9</v>
      </c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45">
        <f>Sheet1!F162</f>
        <v>217</v>
      </c>
      <c r="N162" s="45">
        <f>Sheet1!J162</f>
        <v>40</v>
      </c>
      <c r="O162" s="45">
        <f>Sheet1!N162</f>
        <v>170</v>
      </c>
      <c r="P162" s="43">
        <f>Sheet1!R162</f>
        <v>119</v>
      </c>
      <c r="Q162" s="44">
        <f>SUM(M162:O162)</f>
        <v>427</v>
      </c>
    </row>
    <row r="163" spans="1:17" x14ac:dyDescent="0.25">
      <c r="A163" s="48"/>
      <c r="B163" s="31" t="s">
        <v>2</v>
      </c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45">
        <f>Sheet1!F163</f>
        <v>217</v>
      </c>
      <c r="N163" s="45">
        <f>Sheet1!J163</f>
        <v>40</v>
      </c>
      <c r="O163" s="45">
        <f>Sheet1!N163</f>
        <v>233</v>
      </c>
      <c r="P163" s="43">
        <f>Sheet1!R163</f>
        <v>119</v>
      </c>
      <c r="Q163" s="44">
        <f>SUM(M163:O163)</f>
        <v>490</v>
      </c>
    </row>
    <row r="164" spans="1:17" x14ac:dyDescent="0.25">
      <c r="A164" s="46" t="s">
        <v>62</v>
      </c>
      <c r="B164" s="31" t="s">
        <v>5</v>
      </c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45">
        <f>Sheet1!F164</f>
        <v>44010</v>
      </c>
      <c r="N164" s="45">
        <f>Sheet1!J164</f>
        <v>40700</v>
      </c>
      <c r="O164" s="45">
        <f>Sheet1!N164</f>
        <v>30759</v>
      </c>
      <c r="P164" s="43">
        <f>Sheet1!R164</f>
        <v>26035</v>
      </c>
      <c r="Q164" s="44">
        <v>141504</v>
      </c>
    </row>
    <row r="165" spans="1:17" x14ac:dyDescent="0.25">
      <c r="A165" s="48"/>
      <c r="B165" s="31" t="s">
        <v>2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45">
        <f>Sheet1!F165</f>
        <v>44010</v>
      </c>
      <c r="N165" s="45">
        <f>Sheet1!J165</f>
        <v>40700</v>
      </c>
      <c r="O165" s="45">
        <f>Sheet1!N165</f>
        <v>30759</v>
      </c>
      <c r="P165" s="43">
        <f>Sheet1!R165</f>
        <v>26035</v>
      </c>
      <c r="Q165" s="44">
        <f t="shared" ref="Q165:Q189" si="5">SUM(M165:O165)</f>
        <v>115469</v>
      </c>
    </row>
    <row r="166" spans="1:17" x14ac:dyDescent="0.25">
      <c r="A166" s="46" t="s">
        <v>63</v>
      </c>
      <c r="B166" s="31" t="s">
        <v>7</v>
      </c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45">
        <f>Sheet1!F166</f>
        <v>56110</v>
      </c>
      <c r="N166" s="45">
        <f>Sheet1!J166</f>
        <v>86191</v>
      </c>
      <c r="O166" s="45">
        <f>Sheet1!N166</f>
        <v>98080</v>
      </c>
      <c r="P166" s="43">
        <f>Sheet1!R166</f>
        <v>84649</v>
      </c>
      <c r="Q166" s="44">
        <f t="shared" si="5"/>
        <v>240381</v>
      </c>
    </row>
    <row r="167" spans="1:17" x14ac:dyDescent="0.25">
      <c r="A167" s="47"/>
      <c r="B167" s="31" t="s">
        <v>15</v>
      </c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45">
        <f>Sheet1!F167</f>
        <v>1960</v>
      </c>
      <c r="N167" s="45">
        <f>Sheet1!J167</f>
        <v>3805</v>
      </c>
      <c r="O167" s="45">
        <f>Sheet1!N167</f>
        <v>6121</v>
      </c>
      <c r="P167" s="43">
        <f>Sheet1!R167</f>
        <v>3010</v>
      </c>
      <c r="Q167" s="44">
        <f t="shared" si="5"/>
        <v>11886</v>
      </c>
    </row>
    <row r="168" spans="1:17" x14ac:dyDescent="0.25">
      <c r="A168" s="47"/>
      <c r="B168" s="31" t="s">
        <v>5</v>
      </c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45">
        <f>Sheet1!F168</f>
        <v>6834</v>
      </c>
      <c r="N168" s="45">
        <f>Sheet1!J168</f>
        <v>7924</v>
      </c>
      <c r="O168" s="45">
        <f>Sheet1!N168</f>
        <v>11569</v>
      </c>
      <c r="P168" s="43">
        <f>Sheet1!R168</f>
        <v>9915</v>
      </c>
      <c r="Q168" s="44">
        <f t="shared" si="5"/>
        <v>26327</v>
      </c>
    </row>
    <row r="169" spans="1:17" x14ac:dyDescent="0.25">
      <c r="A169" s="48"/>
      <c r="B169" s="31" t="s">
        <v>2</v>
      </c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45">
        <f>Sheet1!F169</f>
        <v>64904</v>
      </c>
      <c r="N169" s="45">
        <f>Sheet1!J169</f>
        <v>97920</v>
      </c>
      <c r="O169" s="45">
        <f>Sheet1!N169</f>
        <v>115770</v>
      </c>
      <c r="P169" s="43">
        <f>Sheet1!R169</f>
        <v>97574</v>
      </c>
      <c r="Q169" s="44">
        <f t="shared" si="5"/>
        <v>278594</v>
      </c>
    </row>
    <row r="170" spans="1:17" x14ac:dyDescent="0.25">
      <c r="A170" s="53" t="s">
        <v>64</v>
      </c>
      <c r="B170" s="16" t="s">
        <v>5</v>
      </c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45">
        <f>Sheet1!F170</f>
        <v>121736</v>
      </c>
      <c r="N170" s="45">
        <f>Sheet1!J170</f>
        <v>259637</v>
      </c>
      <c r="O170" s="45">
        <f>Sheet1!N170</f>
        <v>180522</v>
      </c>
      <c r="P170" s="43">
        <f>Sheet1!R170</f>
        <v>82418</v>
      </c>
      <c r="Q170" s="44">
        <f t="shared" si="5"/>
        <v>561895</v>
      </c>
    </row>
    <row r="171" spans="1:17" x14ac:dyDescent="0.25">
      <c r="A171" s="53"/>
      <c r="B171" s="16" t="s">
        <v>2</v>
      </c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45">
        <f>Sheet1!F171</f>
        <v>121736</v>
      </c>
      <c r="N171" s="45">
        <f>Sheet1!J171</f>
        <v>259637</v>
      </c>
      <c r="O171" s="45">
        <f>Sheet1!N171</f>
        <v>180522</v>
      </c>
      <c r="P171" s="43">
        <f>Sheet1!R171</f>
        <v>82418</v>
      </c>
      <c r="Q171" s="44">
        <f t="shared" si="5"/>
        <v>561895</v>
      </c>
    </row>
    <row r="172" spans="1:17" x14ac:dyDescent="0.25">
      <c r="A172" s="47" t="s">
        <v>70</v>
      </c>
      <c r="B172" s="16" t="s">
        <v>5</v>
      </c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45">
        <f>Sheet1!F172</f>
        <v>0</v>
      </c>
      <c r="N172" s="45">
        <f>Sheet1!J172</f>
        <v>0</v>
      </c>
      <c r="O172" s="45">
        <f>Sheet1!N172</f>
        <v>0</v>
      </c>
      <c r="P172" s="43">
        <f>Sheet1!R172</f>
        <v>0</v>
      </c>
      <c r="Q172" s="44">
        <f t="shared" si="5"/>
        <v>0</v>
      </c>
    </row>
    <row r="173" spans="1:17" x14ac:dyDescent="0.25">
      <c r="A173" s="48"/>
      <c r="B173" s="31" t="s">
        <v>2</v>
      </c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45">
        <f>Sheet1!F173</f>
        <v>0</v>
      </c>
      <c r="N173" s="45">
        <f>Sheet1!J173</f>
        <v>0</v>
      </c>
      <c r="O173" s="45">
        <f>Sheet1!N173</f>
        <v>0</v>
      </c>
      <c r="P173" s="43">
        <f>Sheet1!R173</f>
        <v>0</v>
      </c>
      <c r="Q173" s="44">
        <f t="shared" si="5"/>
        <v>0</v>
      </c>
    </row>
    <row r="174" spans="1:17" x14ac:dyDescent="0.25">
      <c r="A174" s="46" t="s">
        <v>65</v>
      </c>
      <c r="B174" s="16" t="s">
        <v>15</v>
      </c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45">
        <f>Sheet1!F174</f>
        <v>40</v>
      </c>
      <c r="N174" s="45">
        <f>Sheet1!J174</f>
        <v>40</v>
      </c>
      <c r="O174" s="45">
        <f>Sheet1!N174</f>
        <v>130</v>
      </c>
      <c r="P174" s="43">
        <f>Sheet1!R174</f>
        <v>140</v>
      </c>
      <c r="Q174" s="44">
        <f t="shared" si="5"/>
        <v>210</v>
      </c>
    </row>
    <row r="175" spans="1:17" x14ac:dyDescent="0.25">
      <c r="A175" s="48"/>
      <c r="B175" s="16" t="s">
        <v>2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45">
        <f>Sheet1!F175</f>
        <v>40</v>
      </c>
      <c r="N175" s="45">
        <f>Sheet1!J175</f>
        <v>40</v>
      </c>
      <c r="O175" s="45">
        <f>Sheet1!N175</f>
        <v>130</v>
      </c>
      <c r="P175" s="43">
        <f>Sheet1!R175</f>
        <v>140</v>
      </c>
      <c r="Q175" s="44">
        <f t="shared" si="5"/>
        <v>210</v>
      </c>
    </row>
    <row r="176" spans="1:17" x14ac:dyDescent="0.25">
      <c r="A176" s="53" t="s">
        <v>66</v>
      </c>
      <c r="B176" s="31" t="s">
        <v>15</v>
      </c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45">
        <f>Sheet1!F176</f>
        <v>940</v>
      </c>
      <c r="N176" s="45">
        <f>Sheet1!J176</f>
        <v>2480</v>
      </c>
      <c r="O176" s="45">
        <f>Sheet1!N176</f>
        <v>110</v>
      </c>
      <c r="P176" s="43">
        <f>Sheet1!R176</f>
        <v>320</v>
      </c>
      <c r="Q176" s="44">
        <f t="shared" si="5"/>
        <v>3530</v>
      </c>
    </row>
    <row r="177" spans="1:17" x14ac:dyDescent="0.25">
      <c r="A177" s="53"/>
      <c r="B177" s="31" t="s">
        <v>2</v>
      </c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45">
        <f>Sheet1!F177</f>
        <v>940</v>
      </c>
      <c r="N177" s="45">
        <f>Sheet1!J177</f>
        <v>2480</v>
      </c>
      <c r="O177" s="45">
        <f>Sheet1!N177</f>
        <v>110</v>
      </c>
      <c r="P177" s="43">
        <f>Sheet1!R177</f>
        <v>320</v>
      </c>
      <c r="Q177" s="44">
        <f t="shared" si="5"/>
        <v>3530</v>
      </c>
    </row>
    <row r="178" spans="1:17" x14ac:dyDescent="0.25">
      <c r="A178" s="51" t="s">
        <v>67</v>
      </c>
      <c r="B178" s="31" t="s">
        <v>5</v>
      </c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45">
        <f>Sheet1!F178</f>
        <v>130</v>
      </c>
      <c r="N178" s="45">
        <f>Sheet1!J178</f>
        <v>555</v>
      </c>
      <c r="O178" s="45">
        <f>Sheet1!N178</f>
        <v>265</v>
      </c>
      <c r="P178" s="43">
        <f>Sheet1!R178</f>
        <v>100</v>
      </c>
      <c r="Q178" s="44">
        <f t="shared" si="5"/>
        <v>950</v>
      </c>
    </row>
    <row r="179" spans="1:17" x14ac:dyDescent="0.25">
      <c r="A179" s="52"/>
      <c r="B179" s="31" t="s">
        <v>2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45">
        <f>Sheet1!F179</f>
        <v>130</v>
      </c>
      <c r="N179" s="45">
        <f>Sheet1!J179</f>
        <v>555</v>
      </c>
      <c r="O179" s="45">
        <f>Sheet1!N179</f>
        <v>265</v>
      </c>
      <c r="P179" s="43">
        <f>Sheet1!R179</f>
        <v>100</v>
      </c>
      <c r="Q179" s="44">
        <f t="shared" si="5"/>
        <v>950</v>
      </c>
    </row>
    <row r="180" spans="1:17" x14ac:dyDescent="0.25">
      <c r="A180" s="49" t="s">
        <v>68</v>
      </c>
      <c r="B180" s="31" t="s">
        <v>7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45">
        <f>Sheet1!F180</f>
        <v>1377727</v>
      </c>
      <c r="N180" s="45">
        <f>Sheet1!J180</f>
        <v>1482059</v>
      </c>
      <c r="O180" s="45">
        <f>Sheet1!N180</f>
        <v>1479067</v>
      </c>
      <c r="P180" s="43">
        <f>Sheet1!R180</f>
        <v>1563930</v>
      </c>
      <c r="Q180" s="44">
        <f t="shared" si="5"/>
        <v>4338853</v>
      </c>
    </row>
    <row r="181" spans="1:17" x14ac:dyDescent="0.25">
      <c r="A181" s="61"/>
      <c r="B181" s="31" t="s">
        <v>15</v>
      </c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45">
        <f>Sheet1!F181</f>
        <v>2246222.1</v>
      </c>
      <c r="N181" s="45">
        <f>Sheet1!J181</f>
        <v>2816063.86</v>
      </c>
      <c r="O181" s="45">
        <f>Sheet1!N181</f>
        <v>2718949.94</v>
      </c>
      <c r="P181" s="43">
        <f>Sheet1!R181</f>
        <v>2499607.9699999997</v>
      </c>
      <c r="Q181" s="44">
        <f t="shared" si="5"/>
        <v>7781235.9000000004</v>
      </c>
    </row>
    <row r="182" spans="1:17" x14ac:dyDescent="0.25">
      <c r="A182" s="61"/>
      <c r="B182" s="31" t="s">
        <v>5</v>
      </c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45">
        <f>Sheet1!F182</f>
        <v>4429783.05</v>
      </c>
      <c r="N182" s="45">
        <f>Sheet1!J182</f>
        <v>3903326.56</v>
      </c>
      <c r="O182" s="45">
        <f>Sheet1!N182</f>
        <v>4108404.86</v>
      </c>
      <c r="P182" s="43">
        <f>Sheet1!R182</f>
        <v>3902515.99</v>
      </c>
      <c r="Q182" s="44">
        <f t="shared" si="5"/>
        <v>12441514.469999999</v>
      </c>
    </row>
    <row r="183" spans="1:17" x14ac:dyDescent="0.25">
      <c r="A183" s="61"/>
      <c r="B183" s="31" t="s">
        <v>9</v>
      </c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45">
        <f>Sheet1!F183</f>
        <v>6173</v>
      </c>
      <c r="N183" s="45">
        <f>Sheet1!J183</f>
        <v>8932</v>
      </c>
      <c r="O183" s="45">
        <f>Sheet1!N183</f>
        <v>8911</v>
      </c>
      <c r="P183" s="43">
        <f>Sheet1!R183</f>
        <v>5379</v>
      </c>
      <c r="Q183" s="44">
        <f t="shared" si="5"/>
        <v>24016</v>
      </c>
    </row>
    <row r="184" spans="1:17" x14ac:dyDescent="0.25">
      <c r="A184" s="61"/>
      <c r="B184" s="31" t="s">
        <v>2</v>
      </c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45">
        <f>Sheet1!F184</f>
        <v>8059905.1499999994</v>
      </c>
      <c r="N184" s="45">
        <f>Sheet1!J184</f>
        <v>8210381.4199999999</v>
      </c>
      <c r="O184" s="45">
        <f>Sheet1!N184</f>
        <v>8315332.7999999998</v>
      </c>
      <c r="P184" s="43">
        <f>Sheet1!R184</f>
        <v>7971432.96</v>
      </c>
      <c r="Q184" s="44">
        <f t="shared" si="5"/>
        <v>24585619.370000001</v>
      </c>
    </row>
    <row r="185" spans="1:17" x14ac:dyDescent="0.25">
      <c r="A185" s="55" t="s">
        <v>69</v>
      </c>
      <c r="B185" s="31" t="s">
        <v>7</v>
      </c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45">
        <f>Sheet1!F185</f>
        <v>13404.19</v>
      </c>
      <c r="N185" s="45">
        <f>Sheet1!J185</f>
        <v>14352.939999999999</v>
      </c>
      <c r="O185" s="45">
        <f>Sheet1!N185</f>
        <v>14313.55</v>
      </c>
      <c r="P185" s="43">
        <f>Sheet1!R185</f>
        <v>14156.13</v>
      </c>
      <c r="Q185" s="44">
        <f t="shared" si="5"/>
        <v>42070.679999999993</v>
      </c>
    </row>
    <row r="186" spans="1:17" x14ac:dyDescent="0.25">
      <c r="A186" s="55"/>
      <c r="B186" s="31" t="s">
        <v>15</v>
      </c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45">
        <f>Sheet1!F186</f>
        <v>238353.47999999998</v>
      </c>
      <c r="N186" s="45">
        <f>Sheet1!J186</f>
        <v>238655.46000000002</v>
      </c>
      <c r="O186" s="45">
        <f>Sheet1!N186</f>
        <v>235678.43</v>
      </c>
      <c r="P186" s="43">
        <f>Sheet1!R186</f>
        <v>228308.08199999999</v>
      </c>
      <c r="Q186" s="44">
        <f t="shared" si="5"/>
        <v>712687.37</v>
      </c>
    </row>
    <row r="187" spans="1:17" x14ac:dyDescent="0.25">
      <c r="A187" s="55"/>
      <c r="B187" s="31" t="s">
        <v>5</v>
      </c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45">
        <f>Sheet1!F187</f>
        <v>37668.080000000002</v>
      </c>
      <c r="N187" s="45">
        <f>Sheet1!J187</f>
        <v>37109.89</v>
      </c>
      <c r="O187" s="45">
        <f>Sheet1!N187</f>
        <v>38802.650000000009</v>
      </c>
      <c r="P187" s="43">
        <f>Sheet1!R187</f>
        <v>37596.79</v>
      </c>
      <c r="Q187" s="44">
        <f t="shared" si="5"/>
        <v>113580.62000000001</v>
      </c>
    </row>
    <row r="188" spans="1:17" x14ac:dyDescent="0.25">
      <c r="A188" s="55"/>
      <c r="B188" s="31" t="s">
        <v>9</v>
      </c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45">
        <f>Sheet1!F188</f>
        <v>78564.739999999991</v>
      </c>
      <c r="N188" s="45">
        <f>Sheet1!J188</f>
        <v>77496.100000000006</v>
      </c>
      <c r="O188" s="45">
        <f>Sheet1!N188</f>
        <v>77686.899999999994</v>
      </c>
      <c r="P188" s="43">
        <f>Sheet1!R188</f>
        <v>76787.320000000007</v>
      </c>
      <c r="Q188" s="44">
        <f t="shared" si="5"/>
        <v>233747.74</v>
      </c>
    </row>
    <row r="189" spans="1:17" x14ac:dyDescent="0.25">
      <c r="A189" s="55"/>
      <c r="B189" s="31" t="s">
        <v>2</v>
      </c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45">
        <f>Sheet1!F189</f>
        <v>367990.49</v>
      </c>
      <c r="N189" s="45">
        <f>Sheet1!J189</f>
        <v>367614.39</v>
      </c>
      <c r="O189" s="45">
        <f>Sheet1!N189</f>
        <v>366481.53</v>
      </c>
      <c r="P189" s="43">
        <f>Sheet1!R189</f>
        <v>356848.32199999999</v>
      </c>
      <c r="Q189" s="44">
        <f t="shared" si="5"/>
        <v>1102086.4100000001</v>
      </c>
    </row>
  </sheetData>
  <mergeCells count="77">
    <mergeCell ref="A174:A175"/>
    <mergeCell ref="A176:A177"/>
    <mergeCell ref="A178:A179"/>
    <mergeCell ref="A180:A184"/>
    <mergeCell ref="A185:A189"/>
    <mergeCell ref="A172:A173"/>
    <mergeCell ref="A141:A143"/>
    <mergeCell ref="A144:A145"/>
    <mergeCell ref="A146:A147"/>
    <mergeCell ref="A148:A150"/>
    <mergeCell ref="A151:A153"/>
    <mergeCell ref="A154:A156"/>
    <mergeCell ref="A157:A160"/>
    <mergeCell ref="A161:A163"/>
    <mergeCell ref="A164:A165"/>
    <mergeCell ref="A166:A169"/>
    <mergeCell ref="A170:A171"/>
    <mergeCell ref="A139:A140"/>
    <mergeCell ref="A108:A109"/>
    <mergeCell ref="A110:A114"/>
    <mergeCell ref="A115:A117"/>
    <mergeCell ref="A118:A120"/>
    <mergeCell ref="A121:A123"/>
    <mergeCell ref="A127:A128"/>
    <mergeCell ref="A129:A130"/>
    <mergeCell ref="A131:A132"/>
    <mergeCell ref="A133:A134"/>
    <mergeCell ref="A135:A136"/>
    <mergeCell ref="A137:A138"/>
    <mergeCell ref="A104:A107"/>
    <mergeCell ref="A76:A77"/>
    <mergeCell ref="A78:A80"/>
    <mergeCell ref="A81:A84"/>
    <mergeCell ref="A85:A86"/>
    <mergeCell ref="A87:A88"/>
    <mergeCell ref="A89:A90"/>
    <mergeCell ref="A91:A92"/>
    <mergeCell ref="A93:A94"/>
    <mergeCell ref="A95:A96"/>
    <mergeCell ref="A97:A100"/>
    <mergeCell ref="A101:A103"/>
    <mergeCell ref="A73:A75"/>
    <mergeCell ref="A40:A42"/>
    <mergeCell ref="A43:A44"/>
    <mergeCell ref="A45:A47"/>
    <mergeCell ref="A48:A52"/>
    <mergeCell ref="A53:A57"/>
    <mergeCell ref="A58:A59"/>
    <mergeCell ref="A60:A61"/>
    <mergeCell ref="A62:A63"/>
    <mergeCell ref="A64:A66"/>
    <mergeCell ref="A67:A69"/>
    <mergeCell ref="A70:A72"/>
    <mergeCell ref="A38:A39"/>
    <mergeCell ref="A12:A14"/>
    <mergeCell ref="A15:A17"/>
    <mergeCell ref="A18:A20"/>
    <mergeCell ref="A21:A22"/>
    <mergeCell ref="A23:A24"/>
    <mergeCell ref="A25:A26"/>
    <mergeCell ref="A27:A28"/>
    <mergeCell ref="A29:A30"/>
    <mergeCell ref="A31:A32"/>
    <mergeCell ref="A33:A34"/>
    <mergeCell ref="A35:A37"/>
    <mergeCell ref="M2:P2"/>
    <mergeCell ref="Q2:Q3"/>
    <mergeCell ref="A4:A5"/>
    <mergeCell ref="A6:A7"/>
    <mergeCell ref="A8:A9"/>
    <mergeCell ref="H2:K2"/>
    <mergeCell ref="L2:L3"/>
    <mergeCell ref="A10:A11"/>
    <mergeCell ref="A2:A3"/>
    <mergeCell ref="B2:B3"/>
    <mergeCell ref="C2:F2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17-18</vt:lpstr>
      <vt:lpstr>Sheet1</vt:lpstr>
      <vt:lpstr>merging</vt:lpstr>
      <vt:lpstr>Quarterly</vt:lpstr>
      <vt:lpstr>final</vt:lpstr>
      <vt:lpstr>'17-18'!Print_Area</vt:lpstr>
      <vt:lpstr>'17-18'!Print_Titles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shamsul haq</dc:creator>
  <cp:lastModifiedBy>Administrator</cp:lastModifiedBy>
  <cp:lastPrinted>2022-01-04T07:27:52Z</cp:lastPrinted>
  <dcterms:created xsi:type="dcterms:W3CDTF">2016-09-27T09:19:43Z</dcterms:created>
  <dcterms:modified xsi:type="dcterms:W3CDTF">2024-03-06T07:27:29Z</dcterms:modified>
</cp:coreProperties>
</file>